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46" activeTab="0"/>
  </bookViews>
  <sheets>
    <sheet name="Титул" sheetId="1" r:id="rId1"/>
    <sheet name="А1" sheetId="2" r:id="rId2"/>
    <sheet name="А2" sheetId="3" r:id="rId3"/>
    <sheet name="А3" sheetId="4" r:id="rId4"/>
    <sheet name="B1" sheetId="5" r:id="rId5"/>
    <sheet name="B2" sheetId="6" r:id="rId6"/>
    <sheet name="B3" sheetId="7" r:id="rId7"/>
    <sheet name="B4" sheetId="8" r:id="rId8"/>
    <sheet name="B5" sheetId="9" r:id="rId9"/>
    <sheet name="C1" sheetId="10" r:id="rId10"/>
    <sheet name="C2" sheetId="11" r:id="rId11"/>
    <sheet name="C3" sheetId="12" r:id="rId12"/>
    <sheet name="D1" sheetId="13" r:id="rId13"/>
    <sheet name="D2" sheetId="14" r:id="rId14"/>
    <sheet name="D3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<sst xmlns="http://schemas.openxmlformats.org/spreadsheetml/2006/main" count="496" uniqueCount="221">
  <si>
    <t>"ДЕНЬ ВОРОНЕЖСКОГО ПОЛЯ"</t>
  </si>
  <si>
    <t>СПРАВОЧНИК ЭКСПОНЕНТА</t>
  </si>
  <si>
    <t>НАЗВАНИЕ ФОРМЫ</t>
  </si>
  <si>
    <t>ФОРМА №</t>
  </si>
  <si>
    <t>КРАЙНИЕ СРОКИ</t>
  </si>
  <si>
    <t>А</t>
  </si>
  <si>
    <t>А1</t>
  </si>
  <si>
    <t>А2</t>
  </si>
  <si>
    <t>А3</t>
  </si>
  <si>
    <t>ИНФОРМАЦИЯ О ВЫСТАВКЕ</t>
  </si>
  <si>
    <t>Контакты</t>
  </si>
  <si>
    <t xml:space="preserve">Общая информация </t>
  </si>
  <si>
    <t>В</t>
  </si>
  <si>
    <t>В1</t>
  </si>
  <si>
    <t>В2</t>
  </si>
  <si>
    <t>В3</t>
  </si>
  <si>
    <t>РЕКЛАМНЫЕ УСЛУГИ</t>
  </si>
  <si>
    <t>C</t>
  </si>
  <si>
    <t xml:space="preserve">Реклама в полиграфии и на сайте выставки </t>
  </si>
  <si>
    <t>C1</t>
  </si>
  <si>
    <t>C2</t>
  </si>
  <si>
    <t>C3</t>
  </si>
  <si>
    <t>ЗАЯВКИ НА УЧАСТИЕ</t>
  </si>
  <si>
    <t>Заявка на участие в выставке-демонстрации</t>
  </si>
  <si>
    <t>Организатор: ООО «Центр»</t>
  </si>
  <si>
    <t>Форма</t>
  </si>
  <si>
    <t>КОНТАКТЫ</t>
  </si>
  <si>
    <t>Сотрудник</t>
  </si>
  <si>
    <t>Должность</t>
  </si>
  <si>
    <t>Трунов Алексей Николаевич</t>
  </si>
  <si>
    <t>Руководитель проекта</t>
  </si>
  <si>
    <t>Мыслякова Олеся</t>
  </si>
  <si>
    <t>Менеджер проекта</t>
  </si>
  <si>
    <t>ОБЩАЯ ИНФОРМАЦИЯ</t>
  </si>
  <si>
    <t>БЛАНК ДОВЕРЕННОСТИ</t>
  </si>
  <si>
    <t>B1</t>
  </si>
  <si>
    <t>ЗАЯВКА НА УЧАСТИЕ В ВЫСТАВКЕ-ДЕМОНСТРАЦИИ</t>
  </si>
  <si>
    <t>Услуги</t>
  </si>
  <si>
    <t>Кол-во</t>
  </si>
  <si>
    <t>Разгрузочно-погрузочные работы  1 единицы  техники</t>
  </si>
  <si>
    <t>Изготовление видеосюжета, 1 минута</t>
  </si>
  <si>
    <t>Размещение цветного макета в каталог выставки формата А4</t>
  </si>
  <si>
    <t>ИТОГО:</t>
  </si>
  <si>
    <t>Название организации (предприятия)</t>
  </si>
  <si>
    <t>Почтовый адрес</t>
  </si>
  <si>
    <t>Код</t>
  </si>
  <si>
    <t>Телефон</t>
  </si>
  <si>
    <t>Факс</t>
  </si>
  <si>
    <t>Е-mail</t>
  </si>
  <si>
    <t>http</t>
  </si>
  <si>
    <t>Реквизиты для оплаты: ИНН</t>
  </si>
  <si>
    <t>КПП</t>
  </si>
  <si>
    <t>ОГРН</t>
  </si>
  <si>
    <t>Р/С</t>
  </si>
  <si>
    <t>К/С</t>
  </si>
  <si>
    <t>БИК</t>
  </si>
  <si>
    <t>Цены указаны в рублях, НДС не предусмотрен (упрощенная система налогообложения)</t>
  </si>
  <si>
    <t>Цена, руб.</t>
  </si>
  <si>
    <t>Стоимость</t>
  </si>
  <si>
    <t>Размещение рекламного баннера во входной группе выставки 
(изготовление баннера 4*2м., монтаж и размещение)</t>
  </si>
  <si>
    <t>№ п/п</t>
  </si>
  <si>
    <t>Вес, т</t>
  </si>
  <si>
    <t>Габаритные размеры</t>
  </si>
  <si>
    <t>Наименование, марка</t>
  </si>
  <si>
    <t>ФИО</t>
  </si>
  <si>
    <t>Дата</t>
  </si>
  <si>
    <t>Подпись</t>
  </si>
  <si>
    <t xml:space="preserve">Код </t>
  </si>
  <si>
    <t>Тел./Факс</t>
  </si>
  <si>
    <t>Мобильная связь</t>
  </si>
  <si>
    <t>МП</t>
  </si>
  <si>
    <t>Заявка подана:</t>
  </si>
  <si>
    <t>E-mail</t>
  </si>
  <si>
    <t>Наименование услуги</t>
  </si>
  <si>
    <t>Количество</t>
  </si>
  <si>
    <t>Плазменная панель со стойкой</t>
  </si>
  <si>
    <t>B3</t>
  </si>
  <si>
    <t>Реклама на территории выставки</t>
  </si>
  <si>
    <t xml:space="preserve">Каталог </t>
  </si>
  <si>
    <t>Должность руководителя организации</t>
  </si>
  <si>
    <t>Ф.И.О. руководителя</t>
  </si>
  <si>
    <t>Банк</t>
  </si>
  <si>
    <t>Крановый монтаж техники, 
1 час/руб. (разгрузка, погрузка, монтаж, демонтаж)</t>
  </si>
  <si>
    <t>Аренда трактора с трактористом (1,4 кл – до 100 л.с.)</t>
  </si>
  <si>
    <t>Аренда трактора с трактористом (3 кл – до 200 л.с.)</t>
  </si>
  <si>
    <t>Аренда трактора с трактористом (5 кл – до 300 л.с.)</t>
  </si>
  <si>
    <t>Аренда тракторов более 300 л.с. и европейских компаний</t>
  </si>
  <si>
    <t>Трактор для агрегатирования</t>
  </si>
  <si>
    <t>Перечень с/х техники и оборудования</t>
  </si>
  <si>
    <t>B4</t>
  </si>
  <si>
    <t>ПЕРЕЧЕНЬ С/Х ТЕХНИКИ И ОБОРУДОВАНИЯ</t>
  </si>
  <si>
    <t>Цена</t>
  </si>
  <si>
    <t>ПРЕЗЕНТАЦИОННОЕ ОБОРУДОВАНИЕ</t>
  </si>
  <si>
    <t>Презентационное оборудование</t>
  </si>
  <si>
    <t>РЕКЛАМА В ПОЛИГРАФИИ И НА САЙТЕ ВЫСТАВКИ</t>
  </si>
  <si>
    <t>РЕКЛАМА НА ТЕРРИТОРИИ ВЫСТАВКИ</t>
  </si>
  <si>
    <t>КАТАЛОГ</t>
  </si>
  <si>
    <t>Название компании</t>
  </si>
  <si>
    <t>Страна</t>
  </si>
  <si>
    <t>Индекс</t>
  </si>
  <si>
    <t>Регион</t>
  </si>
  <si>
    <t>Город</t>
  </si>
  <si>
    <t>Улица</t>
  </si>
  <si>
    <t>Internet</t>
  </si>
  <si>
    <t>Описание деятельности</t>
  </si>
  <si>
    <t>Статика/динамика</t>
  </si>
  <si>
    <t>ИТОГО</t>
  </si>
  <si>
    <t>B2</t>
  </si>
  <si>
    <t>Стойка под прайс (800x600). Материал: метал</t>
  </si>
  <si>
    <t>Тент шатер (2,5х2,5х2,5х3,4 м). Материал: полиэстр с водоотталкивающим покрытием. 6 боковых стенок с окошками + стол и стул</t>
  </si>
  <si>
    <t>Тент шатер (3х3х2,5 м). Материал: полиэстер 160 г. Комплектация: 2 стенки с окошками в комплекте. Водонепроницаемое покрытие + стол и стул</t>
  </si>
  <si>
    <t>Стол</t>
  </si>
  <si>
    <t>Стул</t>
  </si>
  <si>
    <t>Дополнительное выставочное оборудование</t>
  </si>
  <si>
    <t>ДОПОЛНИТЕЛЬНОЕ ВЫСТАВОЧНОЕ ОБОРУДОВАНИЕ</t>
  </si>
  <si>
    <t>Адрес: г. Воронеж, ул. Островского, 93а, Тел/факс (473) 239-99-60</t>
  </si>
  <si>
    <t>Контактное лицо: Мыслякова Олеся тел. 8-920-459-99-69, e-mail: agro@vfcenter.ru</t>
  </si>
  <si>
    <t>Контактное лицо: Трунов Алексей Николаевич тел. 8-920-459-99-29, e-mail: agro-vf@yandex.ru</t>
  </si>
  <si>
    <t>Трансляция аудиорекламы, 3 минуты (звучание не менее 5 раз в течении дня)</t>
  </si>
  <si>
    <t>www.vfcenter.ru</t>
  </si>
  <si>
    <t>D</t>
  </si>
  <si>
    <t>ПРИЛОЖЕНИЕ</t>
  </si>
  <si>
    <t>D1</t>
  </si>
  <si>
    <t>Схема проезда</t>
  </si>
  <si>
    <t>D2</t>
  </si>
  <si>
    <t>Режим охраны</t>
  </si>
  <si>
    <t>Страхование всех возможных рисков, связанных с участием в выставке (убытков, понесенных в связи с отменой выставки, убытков от потери или повреждения экспонатов и другой собственности и т.п.), а также гражданской ответственности осуществляется экспонентом самостоятельно и за свой счет. Участники выставки и их застройщики обязаны заботиться о безопасности других экспонентов, посетителей и третьих лиц на выставке. Организатор рекомендует, чтобы застройщики имели страховку заслуживающей доверия страховой компании, покрывающую публичную ответственность компании, её сотрудников перед третьими лицами.</t>
  </si>
  <si>
    <t xml:space="preserve">Страхование  </t>
  </si>
  <si>
    <t>СХЕМА ПРОЕЗДА</t>
  </si>
  <si>
    <t>Указать дату и место выдачи доверенности:</t>
  </si>
  <si>
    <t>Указать № договора:</t>
  </si>
  <si>
    <t>Настоящая доверенность выдана (ФИО, должность):</t>
  </si>
  <si>
    <t>В дальнейшем именуемому "Поверенный", паспорт сериии</t>
  </si>
  <si>
    <t>№</t>
  </si>
  <si>
    <t>выдан</t>
  </si>
  <si>
    <t>дата</t>
  </si>
  <si>
    <t>Адрес регистрации по месту жительства</t>
  </si>
  <si>
    <t>в том, что ему поручается представлять интересы (наименование организации-экспонента)</t>
  </si>
  <si>
    <t>Режим работы выставки</t>
  </si>
  <si>
    <t>Заезд на выставку, разгрузка с/х техники</t>
  </si>
  <si>
    <t>9:00 - 18:00</t>
  </si>
  <si>
    <t>Работа выставки</t>
  </si>
  <si>
    <t>9:00 - 17:00</t>
  </si>
  <si>
    <t>Выезд с выставки</t>
  </si>
  <si>
    <t>Для выполнения представительских функций Поверенному предоставляются следующие права: получать документы, подавать документы, заявления, претензии, вести дела Доверителя, связанные с его участием в выставке, получать причетающееся Доверителю имущество (включая выставочную площадь, стенды, дополнительное оборудование, документы по выставке), возвращать полученное имущество, расписываться и совершать все действия и формальности, связанные с выполнением настоящего поручения.</t>
  </si>
  <si>
    <t>Подпись поверенного (ФИО, должность)</t>
  </si>
  <si>
    <t>заверяю</t>
  </si>
  <si>
    <t>Доверенность выдана на период подготовки и проведения выставки</t>
  </si>
  <si>
    <t xml:space="preserve"> -договор;</t>
  </si>
  <si>
    <t xml:space="preserve"> -акт выполненных работ;</t>
  </si>
  <si>
    <t xml:space="preserve"> -счет.</t>
  </si>
  <si>
    <t>Общая схема выставки</t>
  </si>
  <si>
    <t>ОБЩАЯ СХЕМА ВЫСТАВКИ</t>
  </si>
  <si>
    <t>Актуальная информация по статической экспозиции находится</t>
  </si>
  <si>
    <t>B5</t>
  </si>
  <si>
    <t>Электрообеспечение</t>
  </si>
  <si>
    <t>ЭЛЕКТРООБЕСПЕЧЕНИЕ</t>
  </si>
  <si>
    <t>Электророзетка 220вт, 1кВт</t>
  </si>
  <si>
    <t>Силовое подключение до 15 кВт</t>
  </si>
  <si>
    <t>D3</t>
  </si>
  <si>
    <t>СПИСОК ГОСТИНИЦ</t>
  </si>
  <si>
    <t>Список гостиниц</t>
  </si>
  <si>
    <t>Название</t>
  </si>
  <si>
    <t>Адрес</t>
  </si>
  <si>
    <t>agro-vf@yandex.ru</t>
  </si>
  <si>
    <t>agro@vfcenter.ru</t>
  </si>
  <si>
    <t>Обязательный регистрационный сбор для участников полевой
выставки-демонстрации. Включает: охрану представляемой техники, размещение информации в каталоге выставки (Форма С3 – прислать  по E-mail), предоставление бейджей (нагрудной таблички)</t>
  </si>
  <si>
    <t>тел/факс (473) 239-99-60
8-920-459-99-69</t>
  </si>
  <si>
    <t>тел/факс (473) 239-99-60
8-920-459-99-29</t>
  </si>
  <si>
    <t>г. Воронеж, ул. Островского, 93А</t>
  </si>
  <si>
    <t>Бланк доверенности</t>
  </si>
  <si>
    <t>На выставке осуществляется общая охрана территории. В дни заезда, во время монтажа территория выставки сдается под охрану с 18.00 часов до 9.00. Во время заезда и выезда, во избежание пропажи имущества, просим обеспечить постоянное присутствие ответственного представителя на выставочной площадке компании-экспонента с момента открытия и до момента закрытия выставки охраной. Просим обеспечить также присутствие представителя на выставочной площадке в период работы выставки. Ответственность за сохранность экспонатов и личных вещей на выставочной площадке с момента открытия выставки и до момента ее закрытия охраной лежит на участнике.</t>
  </si>
  <si>
    <r>
      <t>Вниманию экспонента</t>
    </r>
    <r>
      <rPr>
        <sz val="10"/>
        <rFont val="Arial Cyr"/>
        <family val="0"/>
      </rPr>
      <t>: настоящая доверенность должна быть предоставлена в оргкомитет ООО "Центр" в период проведения выставки. В случае отсутствия настоящей доверенности Вы не сможете получить оригиналы документов:</t>
    </r>
  </si>
  <si>
    <t>Полномочия по настоящей доверенности не могут быть переданы другим лицам</t>
  </si>
  <si>
    <t xml:space="preserve">Заочное участие: в стоимость включено размещение рекламного текста (50 слов) в каталоге выставки-демонстрации  и размещение информационных материалов на стенде заочного участия </t>
  </si>
  <si>
    <t>Автомойка 1 единицы техники (без мойщика)</t>
  </si>
  <si>
    <t>Автомойка 1 единицы техники (с мойщиком)</t>
  </si>
  <si>
    <t>по договоренности</t>
  </si>
  <si>
    <t>Размещение рекламы на страницах журналов медиапартнеров</t>
  </si>
  <si>
    <t>Разгрузка техники, заезд участников на статическую экспозицию.
Настройка и агрегатирование с/х техники</t>
  </si>
  <si>
    <r>
      <t xml:space="preserve">Аренда выставочной  площади для СХТ:  1 квадратный метр занимаемой площади, по габаритным размерам </t>
    </r>
    <r>
      <rPr>
        <b/>
        <sz val="10"/>
        <color indexed="14"/>
        <rFont val="Arial Cyr"/>
        <family val="0"/>
      </rPr>
      <t>СТАТИЧЕСКАЯ ЭКСПОЗИЦИЯ</t>
    </r>
  </si>
  <si>
    <r>
      <t xml:space="preserve">Аренда выставочной  площади для СХТ:  1 квадратный метр занимаемой площади, по габаритным размерам </t>
    </r>
    <r>
      <rPr>
        <b/>
        <sz val="10"/>
        <color indexed="14"/>
        <rFont val="Arial Cyr"/>
        <family val="0"/>
      </rPr>
      <t>ДИНАМИЧЕСКАЯ ЭКСПОЗИЦИЯ</t>
    </r>
  </si>
  <si>
    <t>Общая сумма по всем заявкам</t>
  </si>
  <si>
    <t>Допустимый объем текста в поле "Описание деятельности" - 50 слов</t>
  </si>
  <si>
    <t>VII межрегиональная агропромышленная выставка-демонстрация</t>
  </si>
  <si>
    <t>04-05 Июля 2013</t>
  </si>
  <si>
    <t>04-05 июля 2013, Воронежская область, Россошанский район,  ООО "ВОСТОК-АГРО"</t>
  </si>
  <si>
    <t>VII межрегиональная агропромышленная выставка-демонстрация «ДЕНЬ ВОРОНЕЖСКОГО ПОЛЯ»</t>
  </si>
  <si>
    <t>далее именуемой "Доверитель" во всех предприятиях, учреждениях, организациях, включая Устроителей, связанные с участием Доверителя в VII межрегиональной агропромышленной выставке-демонстрации "ДЕНЬ ВОРОНЕЖСКОГО ПОЛЯ", проводимой  04-05 июля 2013, Воронежская область, Россошанский район,  ООО "ВОСТОК-АГРО". (Далее - "Выставка")</t>
  </si>
  <si>
    <t>Подпись руководителя</t>
  </si>
  <si>
    <t>Воронежская область, Россошанский район,  
ООО "ВОСТОК-АГРО"</t>
  </si>
  <si>
    <t>Настройка техники на динамической экспозиции</t>
  </si>
  <si>
    <t>Дом</t>
  </si>
  <si>
    <t>/                                                   /</t>
  </si>
  <si>
    <t>"Аллан"</t>
  </si>
  <si>
    <t>ул.Пролетарская, 68</t>
  </si>
  <si>
    <t xml:space="preserve">8(47396) 2-36-58 </t>
  </si>
  <si>
    <t>"Россошь"</t>
  </si>
  <si>
    <t>ул.Пролетарская, 76</t>
  </si>
  <si>
    <t>8(47396) 2-57-23</t>
  </si>
  <si>
    <t>"Панорама"</t>
  </si>
  <si>
    <t>ул.Пролетарская, 74б</t>
  </si>
  <si>
    <t>8(47396) 5-34-11</t>
  </si>
  <si>
    <t>"Якиманка"</t>
  </si>
  <si>
    <t>пл.Октябрьская, 18а</t>
  </si>
  <si>
    <t>8(47396) 2-57-76, 8-952-958-83-63</t>
  </si>
  <si>
    <t>"Элиталь"</t>
  </si>
  <si>
    <t>пл.Октябрьская, 16</t>
  </si>
  <si>
    <t>8(47396) 2-46-05</t>
  </si>
  <si>
    <t>"Калитва"</t>
  </si>
  <si>
    <t>ул.Маршака, 61</t>
  </si>
  <si>
    <t>8(47396) 2-60-10</t>
  </si>
  <si>
    <t>"Тольянка"</t>
  </si>
  <si>
    <t>ул.Фрунзе, 70</t>
  </si>
  <si>
    <t>8(47396) 6-24-50</t>
  </si>
  <si>
    <t>"Былина"</t>
  </si>
  <si>
    <t>ул.Мира</t>
  </si>
  <si>
    <t>8(47396) 5-32-25</t>
  </si>
  <si>
    <t>www.dvp36.ru</t>
  </si>
  <si>
    <t xml:space="preserve">www.vfcenter.ru  </t>
  </si>
  <si>
    <t xml:space="preserve">www.dvp36.ru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</si>
</sst>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6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0"/>
    </font>
    <font>
      <sz val="10"/>
      <color indexed="60"/>
      <name val="Arial Cyr"/>
      <family val="0"/>
    </font>
    <font>
      <b/>
      <u val="single"/>
      <sz val="14"/>
      <color indexed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14" xfId="0" applyFont="1" applyFill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 vertical="center" textRotation="90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9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textRotation="90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justify" vertical="distributed" wrapText="1"/>
    </xf>
    <xf numFmtId="0" fontId="8" fillId="33" borderId="0" xfId="42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4" fontId="0" fillId="33" borderId="18" xfId="0" applyNumberFormat="1" applyFill="1" applyBorder="1" applyAlignment="1">
      <alignment horizontal="center"/>
    </xf>
    <xf numFmtId="14" fontId="0" fillId="33" borderId="18" xfId="0" applyNumberFormat="1" applyFill="1" applyBorder="1" applyAlignment="1">
      <alignment/>
    </xf>
    <xf numFmtId="20" fontId="0" fillId="33" borderId="18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textRotation="90"/>
    </xf>
    <xf numFmtId="0" fontId="9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6" fillId="33" borderId="0" xfId="42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distributed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distributed" wrapText="1"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Fill="1" applyBorder="1" applyAlignment="1">
      <alignment horizontal="right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24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49" fontId="10" fillId="34" borderId="19" xfId="0" applyNumberFormat="1" applyFont="1" applyFill="1" applyBorder="1" applyAlignment="1">
      <alignment horizontal="left"/>
    </xf>
    <xf numFmtId="49" fontId="10" fillId="34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0" fontId="0" fillId="0" borderId="30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4" borderId="21" xfId="0" applyFont="1" applyFill="1" applyBorder="1" applyAlignment="1">
      <alignment/>
    </xf>
    <xf numFmtId="14" fontId="0" fillId="33" borderId="18" xfId="0" applyNumberForma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8" xfId="42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0" fillId="34" borderId="0" xfId="42" applyFont="1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38" xfId="42" applyFont="1" applyFill="1" applyBorder="1" applyAlignment="1" applyProtection="1">
      <alignment horizontal="left"/>
      <protection/>
    </xf>
    <xf numFmtId="0" fontId="0" fillId="33" borderId="20" xfId="42" applyFont="1" applyFill="1" applyBorder="1" applyAlignment="1" applyProtection="1">
      <alignment horizontal="left"/>
      <protection/>
    </xf>
    <xf numFmtId="0" fontId="0" fillId="33" borderId="27" xfId="42" applyFont="1" applyFill="1" applyBorder="1" applyAlignment="1" applyProtection="1">
      <alignment horizontal="left"/>
      <protection/>
    </xf>
    <xf numFmtId="0" fontId="0" fillId="33" borderId="39" xfId="42" applyFont="1" applyFill="1" applyBorder="1" applyAlignment="1" applyProtection="1">
      <alignment horizontal="left"/>
      <protection/>
    </xf>
    <xf numFmtId="0" fontId="0" fillId="33" borderId="25" xfId="42" applyFont="1" applyFill="1" applyBorder="1" applyAlignment="1" applyProtection="1">
      <alignment horizontal="left"/>
      <protection/>
    </xf>
    <xf numFmtId="0" fontId="0" fillId="33" borderId="40" xfId="42" applyFont="1" applyFill="1" applyBorder="1" applyAlignment="1" applyProtection="1">
      <alignment horizontal="left"/>
      <protection/>
    </xf>
    <xf numFmtId="0" fontId="0" fillId="33" borderId="36" xfId="42" applyFont="1" applyFill="1" applyBorder="1" applyAlignment="1" applyProtection="1">
      <alignment horizontal="left" vertical="center"/>
      <protection/>
    </xf>
    <xf numFmtId="0" fontId="1" fillId="33" borderId="41" xfId="0" applyFont="1" applyFill="1" applyBorder="1" applyAlignment="1" applyProtection="1">
      <alignment horizontal="left"/>
      <protection/>
    </xf>
    <xf numFmtId="0" fontId="1" fillId="33" borderId="42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 horizontal="left"/>
      <protection/>
    </xf>
    <xf numFmtId="0" fontId="0" fillId="33" borderId="35" xfId="42" applyFont="1" applyFill="1" applyBorder="1" applyAlignment="1" applyProtection="1">
      <alignment horizontal="left" vertical="center"/>
      <protection/>
    </xf>
    <xf numFmtId="0" fontId="0" fillId="33" borderId="34" xfId="42" applyFont="1" applyFill="1" applyBorder="1" applyAlignment="1" applyProtection="1">
      <alignment/>
      <protection/>
    </xf>
    <xf numFmtId="0" fontId="0" fillId="33" borderId="35" xfId="42" applyFont="1" applyFill="1" applyBorder="1" applyAlignment="1" applyProtection="1">
      <alignment horizontal="left"/>
      <protection/>
    </xf>
    <xf numFmtId="0" fontId="0" fillId="33" borderId="36" xfId="42" applyFont="1" applyFill="1" applyBorder="1" applyAlignment="1" applyProtection="1">
      <alignment horizontal="left"/>
      <protection/>
    </xf>
    <xf numFmtId="0" fontId="0" fillId="33" borderId="44" xfId="42" applyFont="1" applyFill="1" applyBorder="1" applyAlignment="1" applyProtection="1">
      <alignment horizontal="left"/>
      <protection/>
    </xf>
    <xf numFmtId="0" fontId="0" fillId="33" borderId="29" xfId="42" applyFont="1" applyFill="1" applyBorder="1" applyAlignment="1" applyProtection="1">
      <alignment horizontal="left"/>
      <protection/>
    </xf>
    <xf numFmtId="0" fontId="0" fillId="33" borderId="45" xfId="42" applyFont="1" applyFill="1" applyBorder="1" applyAlignment="1" applyProtection="1">
      <alignment horizontal="left"/>
      <protection/>
    </xf>
    <xf numFmtId="0" fontId="0" fillId="33" borderId="34" xfId="42" applyFont="1" applyFill="1" applyBorder="1" applyAlignment="1" applyProtection="1">
      <alignment horizontal="left"/>
      <protection/>
    </xf>
    <xf numFmtId="0" fontId="0" fillId="33" borderId="35" xfId="42" applyFont="1" applyFill="1" applyBorder="1" applyAlignment="1" applyProtection="1">
      <alignment/>
      <protection/>
    </xf>
    <xf numFmtId="0" fontId="1" fillId="33" borderId="18" xfId="42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8" fillId="33" borderId="0" xfId="42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 horizontal="center" vertical="center" wrapText="1"/>
    </xf>
    <xf numFmtId="0" fontId="18" fillId="33" borderId="0" xfId="42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9" fillId="33" borderId="4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7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33" borderId="15" xfId="42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" fillId="33" borderId="16" xfId="42" applyFill="1" applyBorder="1" applyAlignment="1" applyProtection="1">
      <alignment horizontal="left" vertical="center" wrapText="1"/>
      <protection locked="0"/>
    </xf>
    <xf numFmtId="0" fontId="5" fillId="33" borderId="17" xfId="42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33" borderId="41" xfId="0" applyFill="1" applyBorder="1" applyAlignment="1">
      <alignment horizontal="center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14" fontId="0" fillId="33" borderId="18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left" vertical="center" wrapText="1"/>
    </xf>
    <xf numFmtId="0" fontId="0" fillId="33" borderId="42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justify" vertical="distributed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justify" vertical="center" wrapText="1"/>
    </xf>
    <xf numFmtId="0" fontId="0" fillId="33" borderId="0" xfId="0" applyFill="1" applyBorder="1" applyAlignment="1">
      <alignment horizontal="left"/>
    </xf>
    <xf numFmtId="0" fontId="14" fillId="33" borderId="0" xfId="0" applyFont="1" applyFill="1" applyBorder="1" applyAlignment="1">
      <alignment horizontal="justify" vertical="center" wrapText="1"/>
    </xf>
    <xf numFmtId="0" fontId="0" fillId="33" borderId="22" xfId="0" applyFill="1" applyBorder="1" applyAlignment="1">
      <alignment horizontal="justify" vertical="center" wrapText="1"/>
    </xf>
    <xf numFmtId="0" fontId="0" fillId="33" borderId="19" xfId="0" applyFill="1" applyBorder="1" applyAlignment="1">
      <alignment horizontal="left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left"/>
    </xf>
    <xf numFmtId="0" fontId="0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0" xfId="42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0" fillId="35" borderId="19" xfId="0" applyFont="1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4" borderId="25" xfId="0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0" fillId="35" borderId="50" xfId="0" applyFill="1" applyBorder="1" applyAlignment="1">
      <alignment horizontal="right" vertical="center"/>
    </xf>
    <xf numFmtId="0" fontId="0" fillId="35" borderId="23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0" fontId="0" fillId="34" borderId="51" xfId="0" applyFill="1" applyBorder="1" applyAlignment="1">
      <alignment horizontal="right" vertical="center"/>
    </xf>
    <xf numFmtId="0" fontId="0" fillId="34" borderId="31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/>
    </xf>
    <xf numFmtId="0" fontId="12" fillId="34" borderId="46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left"/>
    </xf>
    <xf numFmtId="0" fontId="0" fillId="34" borderId="25" xfId="0" applyFill="1" applyBorder="1" applyAlignment="1">
      <alignment horizontal="center" vertical="center"/>
    </xf>
    <xf numFmtId="49" fontId="0" fillId="35" borderId="19" xfId="0" applyNumberFormat="1" applyFill="1" applyBorder="1" applyAlignment="1" applyProtection="1">
      <alignment horizontal="left"/>
      <protection locked="0"/>
    </xf>
    <xf numFmtId="0" fontId="0" fillId="34" borderId="47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0" xfId="42" applyFont="1" applyFill="1" applyBorder="1" applyAlignment="1" applyProtection="1">
      <alignment horizontal="center" vertical="center"/>
      <protection locked="0"/>
    </xf>
    <xf numFmtId="0" fontId="0" fillId="34" borderId="0" xfId="42" applyFont="1" applyFill="1" applyBorder="1" applyAlignment="1" applyProtection="1">
      <alignment horizontal="center" vertical="center"/>
      <protection locked="0"/>
    </xf>
    <xf numFmtId="49" fontId="10" fillId="34" borderId="19" xfId="0" applyNumberFormat="1" applyFont="1" applyFill="1" applyBorder="1" applyAlignment="1">
      <alignment horizontal="left"/>
    </xf>
    <xf numFmtId="49" fontId="0" fillId="35" borderId="19" xfId="0" applyNumberFormat="1" applyFill="1" applyBorder="1" applyAlignment="1" applyProtection="1">
      <alignment horizontal="center"/>
      <protection locked="0"/>
    </xf>
    <xf numFmtId="0" fontId="9" fillId="34" borderId="46" xfId="0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left"/>
    </xf>
    <xf numFmtId="49" fontId="0" fillId="35" borderId="21" xfId="0" applyNumberFormat="1" applyFill="1" applyBorder="1" applyAlignment="1" applyProtection="1">
      <alignment horizontal="left"/>
      <protection locked="0"/>
    </xf>
    <xf numFmtId="0" fontId="0" fillId="34" borderId="3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0" fillId="34" borderId="19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 applyProtection="1">
      <alignment horizontal="center"/>
      <protection locked="0"/>
    </xf>
    <xf numFmtId="0" fontId="0" fillId="34" borderId="40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52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24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4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44" xfId="0" applyFill="1" applyBorder="1" applyAlignment="1">
      <alignment horizontal="left" vertical="center" wrapText="1"/>
    </xf>
    <xf numFmtId="0" fontId="0" fillId="34" borderId="45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31" xfId="0" applyFill="1" applyBorder="1" applyAlignment="1">
      <alignment horizontal="left" wrapText="1"/>
    </xf>
    <xf numFmtId="0" fontId="0" fillId="0" borderId="19" xfId="0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" fillId="34" borderId="56" xfId="0" applyFont="1" applyFill="1" applyBorder="1" applyAlignment="1">
      <alignment horizontal="left"/>
    </xf>
    <xf numFmtId="0" fontId="2" fillId="34" borderId="57" xfId="0" applyFont="1" applyFill="1" applyBorder="1" applyAlignment="1">
      <alignment horizontal="left"/>
    </xf>
    <xf numFmtId="0" fontId="2" fillId="34" borderId="58" xfId="0" applyFont="1" applyFill="1" applyBorder="1" applyAlignment="1">
      <alignment horizontal="left"/>
    </xf>
    <xf numFmtId="0" fontId="2" fillId="34" borderId="5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0" fillId="33" borderId="0" xfId="42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justify" vertical="center" wrapText="1"/>
      <protection locked="0"/>
    </xf>
    <xf numFmtId="0" fontId="0" fillId="0" borderId="19" xfId="0" applyFill="1" applyBorder="1" applyAlignment="1" applyProtection="1">
      <alignment horizontal="justify" vertical="center" wrapText="1"/>
      <protection locked="0"/>
    </xf>
    <xf numFmtId="0" fontId="0" fillId="0" borderId="39" xfId="0" applyFill="1" applyBorder="1" applyAlignment="1" applyProtection="1">
      <alignment horizontal="justify" vertical="center" wrapText="1"/>
      <protection locked="0"/>
    </xf>
    <xf numFmtId="0" fontId="0" fillId="0" borderId="40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justify" vertical="center" wrapText="1"/>
      <protection locked="0"/>
    </xf>
    <xf numFmtId="0" fontId="0" fillId="0" borderId="29" xfId="0" applyFill="1" applyBorder="1" applyAlignment="1" applyProtection="1">
      <alignment horizontal="center" wrapText="1"/>
      <protection locked="0"/>
    </xf>
    <xf numFmtId="0" fontId="0" fillId="0" borderId="60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justify" vertical="center" wrapText="1"/>
      <protection locked="0"/>
    </xf>
    <xf numFmtId="0" fontId="0" fillId="0" borderId="27" xfId="0" applyFill="1" applyBorder="1" applyAlignment="1" applyProtection="1">
      <alignment vertical="justify" wrapText="1"/>
      <protection locked="0"/>
    </xf>
    <xf numFmtId="0" fontId="0" fillId="0" borderId="61" xfId="0" applyFill="1" applyBorder="1" applyAlignment="1" applyProtection="1">
      <alignment vertical="justify" wrapText="1"/>
      <protection locked="0"/>
    </xf>
    <xf numFmtId="0" fontId="0" fillId="0" borderId="38" xfId="0" applyFill="1" applyBorder="1" applyAlignment="1" applyProtection="1">
      <alignment vertical="justify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53" xfId="0" applyFill="1" applyBorder="1" applyAlignment="1" applyProtection="1">
      <alignment horizontal="center" wrapText="1"/>
      <protection locked="0"/>
    </xf>
    <xf numFmtId="0" fontId="10" fillId="33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33" borderId="19" xfId="0" applyFill="1" applyBorder="1" applyAlignment="1">
      <alignment horizontal="left" wrapText="1"/>
    </xf>
    <xf numFmtId="0" fontId="0" fillId="33" borderId="2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2" xfId="0" applyFill="1" applyBorder="1" applyAlignment="1" applyProtection="1">
      <alignment horizontal="center" wrapText="1"/>
      <protection locked="0"/>
    </xf>
    <xf numFmtId="0" fontId="9" fillId="33" borderId="4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46" xfId="0" applyFont="1" applyFill="1" applyBorder="1" applyAlignment="1">
      <alignment horizontal="left"/>
    </xf>
    <xf numFmtId="0" fontId="0" fillId="33" borderId="31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0" fillId="33" borderId="32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0" fillId="33" borderId="4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3" xfId="0" applyFill="1" applyBorder="1" applyAlignment="1">
      <alignment horizontal="justify" vertical="center" wrapText="1"/>
    </xf>
    <xf numFmtId="0" fontId="0" fillId="33" borderId="29" xfId="0" applyFill="1" applyBorder="1" applyAlignment="1">
      <alignment horizontal="justify" vertical="center" wrapText="1"/>
    </xf>
    <xf numFmtId="0" fontId="0" fillId="33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33" borderId="3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justify" vertical="distributed" wrapText="1"/>
      <protection locked="0"/>
    </xf>
    <xf numFmtId="0" fontId="0" fillId="0" borderId="24" xfId="0" applyFill="1" applyBorder="1" applyAlignment="1" applyProtection="1">
      <alignment horizontal="justify" vertical="distributed" wrapText="1"/>
      <protection locked="0"/>
    </xf>
    <xf numFmtId="0" fontId="0" fillId="0" borderId="11" xfId="0" applyFill="1" applyBorder="1" applyAlignment="1" applyProtection="1">
      <alignment horizontal="justify" vertical="distributed" wrapText="1"/>
      <protection locked="0"/>
    </xf>
    <xf numFmtId="0" fontId="0" fillId="0" borderId="12" xfId="0" applyFill="1" applyBorder="1" applyAlignment="1" applyProtection="1">
      <alignment horizontal="justify" vertical="distributed" wrapText="1"/>
      <protection locked="0"/>
    </xf>
    <xf numFmtId="0" fontId="0" fillId="0" borderId="0" xfId="0" applyFill="1" applyBorder="1" applyAlignment="1" applyProtection="1">
      <alignment horizontal="justify" vertical="distributed" wrapText="1"/>
      <protection locked="0"/>
    </xf>
    <xf numFmtId="0" fontId="0" fillId="0" borderId="13" xfId="0" applyFill="1" applyBorder="1" applyAlignment="1" applyProtection="1">
      <alignment horizontal="justify" vertical="distributed" wrapText="1"/>
      <protection locked="0"/>
    </xf>
    <xf numFmtId="0" fontId="0" fillId="0" borderId="15" xfId="0" applyFill="1" applyBorder="1" applyAlignment="1" applyProtection="1">
      <alignment horizontal="justify" vertical="distributed" wrapText="1"/>
      <protection locked="0"/>
    </xf>
    <xf numFmtId="0" fontId="0" fillId="0" borderId="16" xfId="0" applyFill="1" applyBorder="1" applyAlignment="1" applyProtection="1">
      <alignment horizontal="justify" vertical="distributed" wrapText="1"/>
      <protection locked="0"/>
    </xf>
    <xf numFmtId="0" fontId="0" fillId="0" borderId="17" xfId="0" applyFill="1" applyBorder="1" applyAlignment="1" applyProtection="1">
      <alignment horizontal="justify" vertical="distributed" wrapText="1"/>
      <protection locked="0"/>
    </xf>
    <xf numFmtId="0" fontId="0" fillId="3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0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vp36.ru/for-participants/scheme-exposure.html" TargetMode="External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7</xdr:row>
      <xdr:rowOff>9525</xdr:rowOff>
    </xdr:from>
    <xdr:to>
      <xdr:col>12</xdr:col>
      <xdr:colOff>1228725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733550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1076325</xdr:colOff>
      <xdr:row>3</xdr:row>
      <xdr:rowOff>104775</xdr:rowOff>
    </xdr:to>
    <xdr:pic>
      <xdr:nvPicPr>
        <xdr:cNvPr id="2" name="Picture 6" descr="LOGO_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6200"/>
          <a:ext cx="1009650" cy="628650"/>
        </a:xfrm>
        <a:prstGeom prst="rect">
          <a:avLst/>
        </a:prstGeom>
        <a:solidFill>
          <a:srgbClr val="9BBB59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66675</xdr:rowOff>
    </xdr:from>
    <xdr:to>
      <xdr:col>1</xdr:col>
      <xdr:colOff>1066800</xdr:colOff>
      <xdr:row>3</xdr:row>
      <xdr:rowOff>95250</xdr:rowOff>
    </xdr:to>
    <xdr:pic>
      <xdr:nvPicPr>
        <xdr:cNvPr id="3" name="Picture 6" descr="LOGO_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675"/>
          <a:ext cx="1009650" cy="628650"/>
        </a:xfrm>
        <a:prstGeom prst="rect">
          <a:avLst/>
        </a:prstGeom>
        <a:solidFill>
          <a:srgbClr val="9BBB59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66675</xdr:rowOff>
    </xdr:from>
    <xdr:to>
      <xdr:col>2</xdr:col>
      <xdr:colOff>485775</xdr:colOff>
      <xdr:row>2</xdr:row>
      <xdr:rowOff>371475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485775</xdr:colOff>
      <xdr:row>2</xdr:row>
      <xdr:rowOff>361950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76200</xdr:rowOff>
    </xdr:from>
    <xdr:to>
      <xdr:col>2</xdr:col>
      <xdr:colOff>476250</xdr:colOff>
      <xdr:row>2</xdr:row>
      <xdr:rowOff>381000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123825</xdr:rowOff>
    </xdr:from>
    <xdr:to>
      <xdr:col>2</xdr:col>
      <xdr:colOff>533400</xdr:colOff>
      <xdr:row>2</xdr:row>
      <xdr:rowOff>333375</xdr:rowOff>
    </xdr:to>
    <xdr:pic>
      <xdr:nvPicPr>
        <xdr:cNvPr id="1" name="Picture 4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9906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0</xdr:rowOff>
    </xdr:from>
    <xdr:to>
      <xdr:col>13</xdr:col>
      <xdr:colOff>76200</xdr:colOff>
      <xdr:row>64</xdr:row>
      <xdr:rowOff>0</xdr:rowOff>
    </xdr:to>
    <xdr:pic>
      <xdr:nvPicPr>
        <xdr:cNvPr id="2" name="Picture 5" descr="Схема проезда _Д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57375"/>
          <a:ext cx="8401050" cy="906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95250</xdr:rowOff>
    </xdr:from>
    <xdr:to>
      <xdr:col>10</xdr:col>
      <xdr:colOff>390525</xdr:colOff>
      <xdr:row>9</xdr:row>
      <xdr:rowOff>95250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5657850" y="1771650"/>
          <a:ext cx="1047750" cy="342900"/>
        </a:xfrm>
        <a:prstGeom prst="bevel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ЗДЕСЬ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85725</xdr:rowOff>
    </xdr:from>
    <xdr:to>
      <xdr:col>2</xdr:col>
      <xdr:colOff>542925</xdr:colOff>
      <xdr:row>2</xdr:row>
      <xdr:rowOff>390525</xdr:rowOff>
    </xdr:to>
    <xdr:pic>
      <xdr:nvPicPr>
        <xdr:cNvPr id="2" name="Picture 7" descr="LOGO_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5725"/>
          <a:ext cx="9906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57150</xdr:rowOff>
    </xdr:from>
    <xdr:to>
      <xdr:col>2</xdr:col>
      <xdr:colOff>457200</xdr:colOff>
      <xdr:row>2</xdr:row>
      <xdr:rowOff>285750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9906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38100</xdr:rowOff>
    </xdr:from>
    <xdr:to>
      <xdr:col>2</xdr:col>
      <xdr:colOff>523875</xdr:colOff>
      <xdr:row>2</xdr:row>
      <xdr:rowOff>400050</xdr:rowOff>
    </xdr:to>
    <xdr:pic>
      <xdr:nvPicPr>
        <xdr:cNvPr id="1" name="Picture 3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962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485775</xdr:colOff>
      <xdr:row>2</xdr:row>
      <xdr:rowOff>361950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2</xdr:col>
      <xdr:colOff>552450</xdr:colOff>
      <xdr:row>2</xdr:row>
      <xdr:rowOff>390525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1000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38100</xdr:rowOff>
    </xdr:from>
    <xdr:to>
      <xdr:col>2</xdr:col>
      <xdr:colOff>419100</xdr:colOff>
      <xdr:row>2</xdr:row>
      <xdr:rowOff>323850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8763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57150</xdr:rowOff>
    </xdr:from>
    <xdr:to>
      <xdr:col>2</xdr:col>
      <xdr:colOff>457200</xdr:colOff>
      <xdr:row>2</xdr:row>
      <xdr:rowOff>304800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10096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20</xdr:row>
      <xdr:rowOff>38100</xdr:rowOff>
    </xdr:from>
    <xdr:to>
      <xdr:col>9</xdr:col>
      <xdr:colOff>638175</xdr:colOff>
      <xdr:row>20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676650"/>
          <a:ext cx="1276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21</xdr:row>
      <xdr:rowOff>28575</xdr:rowOff>
    </xdr:from>
    <xdr:to>
      <xdr:col>9</xdr:col>
      <xdr:colOff>666750</xdr:colOff>
      <xdr:row>21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524375"/>
          <a:ext cx="13049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24</xdr:row>
      <xdr:rowOff>0</xdr:rowOff>
    </xdr:from>
    <xdr:to>
      <xdr:col>9</xdr:col>
      <xdr:colOff>676275</xdr:colOff>
      <xdr:row>24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7562850"/>
          <a:ext cx="1352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0</xdr:rowOff>
    </xdr:from>
    <xdr:to>
      <xdr:col>9</xdr:col>
      <xdr:colOff>666750</xdr:colOff>
      <xdr:row>24</xdr:row>
      <xdr:rowOff>838200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7562850"/>
          <a:ext cx="13525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19050</xdr:rowOff>
    </xdr:from>
    <xdr:to>
      <xdr:col>9</xdr:col>
      <xdr:colOff>666750</xdr:colOff>
      <xdr:row>24</xdr:row>
      <xdr:rowOff>1009650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38725" y="7581900"/>
          <a:ext cx="13335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38100</xdr:rowOff>
    </xdr:from>
    <xdr:to>
      <xdr:col>9</xdr:col>
      <xdr:colOff>666750</xdr:colOff>
      <xdr:row>23</xdr:row>
      <xdr:rowOff>1123950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57775" y="6477000"/>
          <a:ext cx="13144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22</xdr:row>
      <xdr:rowOff>19050</xdr:rowOff>
    </xdr:from>
    <xdr:to>
      <xdr:col>9</xdr:col>
      <xdr:colOff>666750</xdr:colOff>
      <xdr:row>22</xdr:row>
      <xdr:rowOff>1104900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29200" y="5353050"/>
          <a:ext cx="13430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2</xdr:col>
      <xdr:colOff>466725</xdr:colOff>
      <xdr:row>2</xdr:row>
      <xdr:rowOff>200025</xdr:rowOff>
    </xdr:to>
    <xdr:pic>
      <xdr:nvPicPr>
        <xdr:cNvPr id="8" name="Picture 9" descr="LOGO_d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9525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47625</xdr:rowOff>
    </xdr:from>
    <xdr:to>
      <xdr:col>2</xdr:col>
      <xdr:colOff>438150</xdr:colOff>
      <xdr:row>2</xdr:row>
      <xdr:rowOff>352425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2</xdr:col>
      <xdr:colOff>438150</xdr:colOff>
      <xdr:row>2</xdr:row>
      <xdr:rowOff>342900</xdr:rowOff>
    </xdr:to>
    <xdr:pic>
      <xdr:nvPicPr>
        <xdr:cNvPr id="1" name="Picture 2" descr="LOGO_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009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ro-vf@yandex.ru" TargetMode="External" /><Relationship Id="rId2" Type="http://schemas.openxmlformats.org/officeDocument/2006/relationships/hyperlink" Target="mailto:agro@vfcenter.ru" TargetMode="External" /><Relationship Id="rId3" Type="http://schemas.openxmlformats.org/officeDocument/2006/relationships/hyperlink" Target="http://www.vfcenter.ru/" TargetMode="External" /><Relationship Id="rId4" Type="http://schemas.openxmlformats.org/officeDocument/2006/relationships/hyperlink" Target="http://www.dvp36.ru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fcenter.ru/" TargetMode="External" /><Relationship Id="rId2" Type="http://schemas.openxmlformats.org/officeDocument/2006/relationships/hyperlink" Target="http://www.dvp36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5" zoomScaleNormal="85" zoomScalePageLayoutView="0" workbookViewId="0" topLeftCell="A1">
      <selection activeCell="O10" sqref="O10"/>
    </sheetView>
  </sheetViews>
  <sheetFormatPr defaultColWidth="9.00390625" defaultRowHeight="12.75"/>
  <cols>
    <col min="1" max="1" width="1.875" style="68" customWidth="1"/>
    <col min="2" max="2" width="14.125" style="69" customWidth="1"/>
    <col min="3" max="9" width="9.125" style="69" customWidth="1"/>
    <col min="10" max="10" width="14.125" style="69" customWidth="1"/>
    <col min="11" max="11" width="9.125" style="69" hidden="1" customWidth="1"/>
    <col min="12" max="12" width="6.75390625" style="69" hidden="1" customWidth="1"/>
    <col min="13" max="13" width="18.125" style="69" customWidth="1"/>
    <col min="14" max="14" width="1.875" style="69" customWidth="1"/>
    <col min="15" max="15" width="9.875" style="0" customWidth="1"/>
  </cols>
  <sheetData>
    <row r="1" spans="1:14" ht="15.75" customHeight="1">
      <c r="A1" s="138"/>
      <c r="B1" s="100"/>
      <c r="C1" s="177" t="s">
        <v>184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01"/>
    </row>
    <row r="2" spans="1:14" ht="15.75" customHeight="1">
      <c r="A2" s="139"/>
      <c r="B2" s="102"/>
      <c r="C2" s="176" t="s">
        <v>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03"/>
    </row>
    <row r="3" spans="1:14" ht="15.75" customHeight="1">
      <c r="A3" s="139"/>
      <c r="B3" s="102"/>
      <c r="C3" s="176" t="s">
        <v>185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03"/>
    </row>
    <row r="4" spans="1:14" ht="35.25" customHeight="1">
      <c r="A4" s="139"/>
      <c r="B4" s="102"/>
      <c r="C4" s="175" t="s">
        <v>190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03"/>
    </row>
    <row r="5" spans="1:14" ht="12.75">
      <c r="A5" s="13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14" ht="12.75">
      <c r="A6" s="139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ht="27.75">
      <c r="A7" s="139"/>
      <c r="B7" s="102"/>
      <c r="C7" s="102"/>
      <c r="D7" s="179" t="s">
        <v>1</v>
      </c>
      <c r="E7" s="179"/>
      <c r="F7" s="179"/>
      <c r="G7" s="179"/>
      <c r="H7" s="179"/>
      <c r="I7" s="179"/>
      <c r="J7" s="179"/>
      <c r="K7" s="102"/>
      <c r="L7" s="102"/>
      <c r="M7" s="102"/>
      <c r="N7" s="103"/>
    </row>
    <row r="8" spans="1:14" ht="12.75">
      <c r="A8" s="139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</row>
    <row r="9" spans="1:14" ht="12.75">
      <c r="A9" s="13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4" ht="15.75">
      <c r="A10" s="139"/>
      <c r="B10" s="178" t="s">
        <v>24</v>
      </c>
      <c r="C10" s="178"/>
      <c r="D10" s="178"/>
      <c r="E10" s="178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12.75">
      <c r="A11" s="139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14" ht="12.75">
      <c r="A12" s="13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</row>
    <row r="13" spans="1:14" ht="12.75">
      <c r="A13" s="139"/>
      <c r="B13" s="106" t="s">
        <v>3</v>
      </c>
      <c r="C13" s="153" t="s">
        <v>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06" t="s">
        <v>4</v>
      </c>
      <c r="N13" s="103"/>
    </row>
    <row r="14" spans="1:14" ht="12.75">
      <c r="A14" s="139"/>
      <c r="B14" s="106" t="s">
        <v>5</v>
      </c>
      <c r="C14" s="154" t="s">
        <v>9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41"/>
      <c r="N14" s="103"/>
    </row>
    <row r="15" spans="1:14" ht="12.75">
      <c r="A15" s="139"/>
      <c r="B15" s="148" t="s">
        <v>6</v>
      </c>
      <c r="C15" s="155" t="s">
        <v>10</v>
      </c>
      <c r="D15" s="156"/>
      <c r="E15" s="156"/>
      <c r="F15" s="156"/>
      <c r="G15" s="156"/>
      <c r="H15" s="156"/>
      <c r="I15" s="156"/>
      <c r="J15" s="156"/>
      <c r="K15" s="156"/>
      <c r="L15" s="157"/>
      <c r="M15" s="145"/>
      <c r="N15" s="103"/>
    </row>
    <row r="16" spans="1:14" ht="12.75">
      <c r="A16" s="139"/>
      <c r="B16" s="149" t="s">
        <v>7</v>
      </c>
      <c r="C16" s="158" t="s">
        <v>11</v>
      </c>
      <c r="D16" s="159"/>
      <c r="E16" s="159"/>
      <c r="F16" s="159"/>
      <c r="G16" s="159"/>
      <c r="H16" s="159"/>
      <c r="I16" s="159"/>
      <c r="J16" s="159"/>
      <c r="K16" s="159"/>
      <c r="L16" s="160"/>
      <c r="M16" s="146"/>
      <c r="N16" s="103"/>
    </row>
    <row r="17" spans="1:14" ht="12.75">
      <c r="A17" s="139"/>
      <c r="B17" s="150" t="s">
        <v>8</v>
      </c>
      <c r="C17" s="169" t="s">
        <v>170</v>
      </c>
      <c r="D17" s="170"/>
      <c r="E17" s="170"/>
      <c r="F17" s="170"/>
      <c r="G17" s="170"/>
      <c r="H17" s="170"/>
      <c r="I17" s="170"/>
      <c r="J17" s="170"/>
      <c r="K17" s="170"/>
      <c r="L17" s="171"/>
      <c r="M17" s="147"/>
      <c r="N17" s="103"/>
    </row>
    <row r="18" spans="1:14" ht="12.75">
      <c r="A18" s="139"/>
      <c r="B18" s="106" t="s">
        <v>12</v>
      </c>
      <c r="C18" s="162" t="s">
        <v>22</v>
      </c>
      <c r="D18" s="163"/>
      <c r="E18" s="163"/>
      <c r="F18" s="163"/>
      <c r="G18" s="163"/>
      <c r="H18" s="163"/>
      <c r="I18" s="163"/>
      <c r="J18" s="164"/>
      <c r="K18" s="137"/>
      <c r="L18" s="137"/>
      <c r="M18" s="141"/>
      <c r="N18" s="103"/>
    </row>
    <row r="19" spans="1:14" ht="12.75">
      <c r="A19" s="139"/>
      <c r="B19" s="151" t="s">
        <v>13</v>
      </c>
      <c r="C19" s="172" t="s">
        <v>23</v>
      </c>
      <c r="D19" s="172"/>
      <c r="E19" s="172"/>
      <c r="F19" s="172"/>
      <c r="G19" s="172"/>
      <c r="H19" s="172"/>
      <c r="I19" s="172"/>
      <c r="J19" s="172"/>
      <c r="K19" s="142"/>
      <c r="L19" s="142"/>
      <c r="M19" s="145"/>
      <c r="N19" s="103"/>
    </row>
    <row r="20" spans="1:14" ht="12.75">
      <c r="A20" s="139"/>
      <c r="B20" s="149" t="s">
        <v>14</v>
      </c>
      <c r="C20" s="167" t="s">
        <v>88</v>
      </c>
      <c r="D20" s="167"/>
      <c r="E20" s="167"/>
      <c r="F20" s="167"/>
      <c r="G20" s="167"/>
      <c r="H20" s="167"/>
      <c r="I20" s="167"/>
      <c r="J20" s="167"/>
      <c r="K20" s="142"/>
      <c r="L20" s="142"/>
      <c r="M20" s="146"/>
      <c r="N20" s="103"/>
    </row>
    <row r="21" spans="1:14" ht="12.75">
      <c r="A21" s="139"/>
      <c r="B21" s="146" t="s">
        <v>15</v>
      </c>
      <c r="C21" s="173" t="s">
        <v>113</v>
      </c>
      <c r="D21" s="173"/>
      <c r="E21" s="173"/>
      <c r="F21" s="173"/>
      <c r="G21" s="173"/>
      <c r="H21" s="173"/>
      <c r="I21" s="173"/>
      <c r="J21" s="173"/>
      <c r="K21" s="143"/>
      <c r="L21" s="143"/>
      <c r="M21" s="146"/>
      <c r="N21" s="103"/>
    </row>
    <row r="22" spans="1:14" ht="12.75">
      <c r="A22" s="139"/>
      <c r="B22" s="146" t="s">
        <v>89</v>
      </c>
      <c r="C22" s="165" t="s">
        <v>93</v>
      </c>
      <c r="D22" s="165"/>
      <c r="E22" s="165"/>
      <c r="F22" s="165"/>
      <c r="G22" s="165"/>
      <c r="H22" s="165"/>
      <c r="I22" s="165"/>
      <c r="J22" s="165"/>
      <c r="K22" s="142"/>
      <c r="L22" s="142"/>
      <c r="M22" s="146"/>
      <c r="N22" s="103"/>
    </row>
    <row r="23" spans="1:14" ht="12.75">
      <c r="A23" s="139"/>
      <c r="B23" s="147" t="s">
        <v>154</v>
      </c>
      <c r="C23" s="168" t="s">
        <v>155</v>
      </c>
      <c r="D23" s="168"/>
      <c r="E23" s="168"/>
      <c r="F23" s="168"/>
      <c r="G23" s="168"/>
      <c r="H23" s="168"/>
      <c r="I23" s="168"/>
      <c r="J23" s="168"/>
      <c r="K23" s="143"/>
      <c r="L23" s="143"/>
      <c r="M23" s="147"/>
      <c r="N23" s="103"/>
    </row>
    <row r="24" spans="1:14" ht="12.75">
      <c r="A24" s="139"/>
      <c r="B24" s="106" t="s">
        <v>17</v>
      </c>
      <c r="C24" s="154" t="s">
        <v>16</v>
      </c>
      <c r="D24" s="154"/>
      <c r="E24" s="154"/>
      <c r="F24" s="154"/>
      <c r="G24" s="154"/>
      <c r="H24" s="154"/>
      <c r="I24" s="154"/>
      <c r="J24" s="154"/>
      <c r="K24" s="144"/>
      <c r="L24" s="144"/>
      <c r="M24" s="141"/>
      <c r="N24" s="103"/>
    </row>
    <row r="25" spans="1:14" ht="12.75">
      <c r="A25" s="139"/>
      <c r="B25" s="145" t="s">
        <v>19</v>
      </c>
      <c r="C25" s="166" t="s">
        <v>18</v>
      </c>
      <c r="D25" s="166"/>
      <c r="E25" s="166"/>
      <c r="F25" s="166"/>
      <c r="G25" s="166"/>
      <c r="H25" s="166"/>
      <c r="I25" s="166"/>
      <c r="J25" s="166"/>
      <c r="K25" s="144"/>
      <c r="L25" s="144"/>
      <c r="M25" s="145"/>
      <c r="N25" s="103"/>
    </row>
    <row r="26" spans="1:14" ht="12.75">
      <c r="A26" s="139"/>
      <c r="B26" s="146" t="s">
        <v>20</v>
      </c>
      <c r="C26" s="167" t="s">
        <v>77</v>
      </c>
      <c r="D26" s="167"/>
      <c r="E26" s="167"/>
      <c r="F26" s="167"/>
      <c r="G26" s="167"/>
      <c r="H26" s="167"/>
      <c r="I26" s="167"/>
      <c r="J26" s="167"/>
      <c r="K26" s="144"/>
      <c r="L26" s="144"/>
      <c r="M26" s="146"/>
      <c r="N26" s="103"/>
    </row>
    <row r="27" spans="1:14" ht="12.75">
      <c r="A27" s="139"/>
      <c r="B27" s="147" t="s">
        <v>21</v>
      </c>
      <c r="C27" s="161" t="s">
        <v>78</v>
      </c>
      <c r="D27" s="161"/>
      <c r="E27" s="161"/>
      <c r="F27" s="161"/>
      <c r="G27" s="161"/>
      <c r="H27" s="161"/>
      <c r="I27" s="161"/>
      <c r="J27" s="161"/>
      <c r="K27" s="144"/>
      <c r="L27" s="144"/>
      <c r="M27" s="147"/>
      <c r="N27" s="103"/>
    </row>
    <row r="28" spans="1:14" ht="12.75">
      <c r="A28" s="139"/>
      <c r="B28" s="106" t="s">
        <v>120</v>
      </c>
      <c r="C28" s="174" t="s">
        <v>121</v>
      </c>
      <c r="D28" s="174"/>
      <c r="E28" s="174"/>
      <c r="F28" s="174"/>
      <c r="G28" s="174"/>
      <c r="H28" s="174"/>
      <c r="I28" s="174"/>
      <c r="J28" s="174"/>
      <c r="K28" s="144"/>
      <c r="L28" s="144"/>
      <c r="M28" s="141"/>
      <c r="N28" s="103"/>
    </row>
    <row r="29" spans="1:14" ht="12.75">
      <c r="A29" s="139"/>
      <c r="B29" s="145" t="s">
        <v>122</v>
      </c>
      <c r="C29" s="172" t="s">
        <v>123</v>
      </c>
      <c r="D29" s="172"/>
      <c r="E29" s="172"/>
      <c r="F29" s="172"/>
      <c r="G29" s="172"/>
      <c r="H29" s="172"/>
      <c r="I29" s="172"/>
      <c r="J29" s="172"/>
      <c r="K29" s="144"/>
      <c r="L29" s="144"/>
      <c r="M29" s="145"/>
      <c r="N29" s="103"/>
    </row>
    <row r="30" spans="1:14" ht="12.75">
      <c r="A30" s="139"/>
      <c r="B30" s="146" t="s">
        <v>124</v>
      </c>
      <c r="C30" s="167" t="s">
        <v>151</v>
      </c>
      <c r="D30" s="167"/>
      <c r="E30" s="167"/>
      <c r="F30" s="167"/>
      <c r="G30" s="167"/>
      <c r="H30" s="167"/>
      <c r="I30" s="167"/>
      <c r="J30" s="167"/>
      <c r="K30" s="144"/>
      <c r="L30" s="144"/>
      <c r="M30" s="146"/>
      <c r="N30" s="103"/>
    </row>
    <row r="31" spans="1:14" ht="12.75">
      <c r="A31" s="139"/>
      <c r="B31" s="147" t="s">
        <v>159</v>
      </c>
      <c r="C31" s="168" t="s">
        <v>161</v>
      </c>
      <c r="D31" s="168"/>
      <c r="E31" s="168"/>
      <c r="F31" s="168"/>
      <c r="G31" s="168"/>
      <c r="H31" s="168"/>
      <c r="I31" s="168"/>
      <c r="J31" s="168"/>
      <c r="K31" s="144"/>
      <c r="L31" s="144"/>
      <c r="M31" s="147"/>
      <c r="N31" s="103"/>
    </row>
    <row r="32" spans="1:14" ht="12.75">
      <c r="A32" s="139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</row>
    <row r="33" spans="1:14" ht="12.75">
      <c r="A33" s="140"/>
      <c r="B33" s="108"/>
      <c r="C33" s="109"/>
      <c r="D33" s="109"/>
      <c r="E33" s="109"/>
      <c r="F33" s="109"/>
      <c r="G33" s="109"/>
      <c r="H33" s="109"/>
      <c r="I33" s="109"/>
      <c r="J33" s="109"/>
      <c r="K33" s="107"/>
      <c r="L33" s="107"/>
      <c r="M33" s="107"/>
      <c r="N33" s="110"/>
    </row>
    <row r="34" spans="1:10" ht="12.75">
      <c r="A34" s="69"/>
      <c r="B34" s="63"/>
      <c r="C34" s="71"/>
      <c r="D34" s="71"/>
      <c r="E34" s="71"/>
      <c r="F34" s="71"/>
      <c r="G34" s="71"/>
      <c r="H34" s="71"/>
      <c r="I34" s="71"/>
      <c r="J34" s="71"/>
    </row>
    <row r="35" spans="1:10" ht="12.75">
      <c r="A35" s="69"/>
      <c r="B35" s="63"/>
      <c r="C35" s="71"/>
      <c r="D35" s="71"/>
      <c r="E35" s="71"/>
      <c r="F35" s="71"/>
      <c r="G35" s="71"/>
      <c r="H35" s="71"/>
      <c r="I35" s="71"/>
      <c r="J35" s="71"/>
    </row>
    <row r="36" spans="1:10" ht="12.75">
      <c r="A36" s="69"/>
      <c r="B36" s="63"/>
      <c r="C36" s="71"/>
      <c r="D36" s="71"/>
      <c r="E36" s="71"/>
      <c r="F36" s="71"/>
      <c r="G36" s="71"/>
      <c r="H36" s="71"/>
      <c r="I36" s="71"/>
      <c r="J36" s="71"/>
    </row>
    <row r="37" ht="12.75">
      <c r="A37" s="69"/>
    </row>
    <row r="38" ht="12.75">
      <c r="A38" s="69"/>
    </row>
    <row r="39" ht="12.75">
      <c r="A39" s="69"/>
    </row>
    <row r="40" ht="12.75">
      <c r="A40" s="69"/>
    </row>
  </sheetData>
  <sheetProtection/>
  <mergeCells count="25">
    <mergeCell ref="C4:M4"/>
    <mergeCell ref="C3:M3"/>
    <mergeCell ref="C2:M2"/>
    <mergeCell ref="C1:M1"/>
    <mergeCell ref="B10:E10"/>
    <mergeCell ref="D7:J7"/>
    <mergeCell ref="C31:J31"/>
    <mergeCell ref="C17:L17"/>
    <mergeCell ref="C20:J20"/>
    <mergeCell ref="C29:J29"/>
    <mergeCell ref="C30:J30"/>
    <mergeCell ref="C19:J19"/>
    <mergeCell ref="C21:J21"/>
    <mergeCell ref="C28:J28"/>
    <mergeCell ref="C23:J23"/>
    <mergeCell ref="C13:L13"/>
    <mergeCell ref="C14:L14"/>
    <mergeCell ref="C15:L15"/>
    <mergeCell ref="C16:L16"/>
    <mergeCell ref="C27:J27"/>
    <mergeCell ref="C18:J18"/>
    <mergeCell ref="C22:J22"/>
    <mergeCell ref="C25:J25"/>
    <mergeCell ref="C26:J26"/>
    <mergeCell ref="C24:J24"/>
  </mergeCells>
  <hyperlinks>
    <hyperlink ref="C15:L15" location="А1!A1" display="Контакты"/>
    <hyperlink ref="C22:D22" location="В11!Область_печати" display="Презентационное оборудование и другая техника"/>
    <hyperlink ref="C19:L19" location="'B1'!A1" display="Аренда палатки"/>
    <hyperlink ref="C22:J22" location="'B4'!A1" display="Презентационное оборудование"/>
    <hyperlink ref="C27:D27" location="Е7!Область_печати" display="Каталог (на русском языке)"/>
    <hyperlink ref="C26:J26" location="'C2'!A1" display="Реклама на территории ЗАО Агрофирма «ПАВЛОВСКАЯ НИВА»"/>
    <hyperlink ref="C27:J27" location="'C3'!A1" display="Каталог (на русском языке)"/>
    <hyperlink ref="C16:L16" location="А2!A1" display="Общая информация "/>
    <hyperlink ref="C20:J20" location="'B2'!A1" display="Перечень с/х техники и оборудования"/>
    <hyperlink ref="C29:J29" location="'D1'!A1" display="Схема проезда"/>
    <hyperlink ref="C30:J30" location="'D2'!A1" display="План выставочной экспозиции"/>
    <hyperlink ref="C23:J23" location="'B5'!A1" display="Электрообеспечение"/>
    <hyperlink ref="C31:J31" location="'D3'!A1" display="Гостиницы"/>
    <hyperlink ref="C17:L17" location="А3!A3" display="Блан доверенности"/>
    <hyperlink ref="C21:J21" location="'B3'!A1" display="Дополнительное выставочное оборудование"/>
    <hyperlink ref="C25:J25" location="'C1'!A1" display="Реклама в полиграфии и на сайте выставки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K22" sqref="K22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2" t="str">
        <f>'А1'!D1</f>
        <v>VII межрегиональная агропромышленная выставка-демонстрация «ДЕНЬ ВОРОНЕЖСКОГО ПОЛЯ»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19</v>
      </c>
      <c r="C4" s="184"/>
      <c r="D4" s="184" t="s">
        <v>94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42"/>
      <c r="B5" s="27"/>
      <c r="C5" s="27"/>
      <c r="D5" s="220" t="s">
        <v>115</v>
      </c>
      <c r="E5" s="221"/>
      <c r="F5" s="221"/>
      <c r="G5" s="221"/>
      <c r="H5" s="221"/>
      <c r="I5" s="221"/>
      <c r="J5" s="221"/>
      <c r="K5" s="221"/>
      <c r="L5" s="7"/>
      <c r="M5" s="7"/>
      <c r="N5" s="38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42"/>
      <c r="B7" s="27"/>
      <c r="C7" s="27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7"/>
      <c r="M7" s="7"/>
      <c r="N7" s="38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19" t="s">
        <v>43</v>
      </c>
      <c r="C9" s="319"/>
      <c r="D9" s="319"/>
      <c r="E9" s="319"/>
      <c r="F9" s="343">
        <f>'B1'!F9:M9</f>
        <v>0</v>
      </c>
      <c r="G9" s="343"/>
      <c r="H9" s="343"/>
      <c r="I9" s="343"/>
      <c r="J9" s="343"/>
      <c r="K9" s="343"/>
      <c r="L9" s="343"/>
      <c r="M9" s="343"/>
      <c r="N9" s="5"/>
    </row>
    <row r="10" spans="1:14" ht="12.75">
      <c r="A10" s="3"/>
      <c r="B10" s="315" t="s">
        <v>44</v>
      </c>
      <c r="C10" s="315"/>
      <c r="D10" s="316">
        <f>'B1'!D10:M10</f>
        <v>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5"/>
    </row>
    <row r="11" spans="1:14" ht="12.75">
      <c r="A11" s="3"/>
      <c r="B11" s="77" t="s">
        <v>45</v>
      </c>
      <c r="C11" s="316">
        <f>'B1'!C11:D11</f>
        <v>0</v>
      </c>
      <c r="D11" s="316"/>
      <c r="E11" s="77" t="s">
        <v>46</v>
      </c>
      <c r="F11" s="316">
        <f>'B1'!F11:H11</f>
        <v>0</v>
      </c>
      <c r="G11" s="316"/>
      <c r="H11" s="316"/>
      <c r="I11" s="77" t="s">
        <v>47</v>
      </c>
      <c r="J11" s="316">
        <f>'B1'!J11:M11</f>
        <v>0</v>
      </c>
      <c r="K11" s="316"/>
      <c r="L11" s="316"/>
      <c r="M11" s="316"/>
      <c r="N11" s="5"/>
    </row>
    <row r="12" spans="1:14" ht="12.75">
      <c r="A12" s="3"/>
      <c r="B12" s="77" t="s">
        <v>48</v>
      </c>
      <c r="C12" s="316">
        <f>'B1'!C12:G12</f>
        <v>0</v>
      </c>
      <c r="D12" s="316"/>
      <c r="E12" s="316"/>
      <c r="F12" s="316"/>
      <c r="G12" s="316"/>
      <c r="H12" s="77" t="s">
        <v>49</v>
      </c>
      <c r="I12" s="316">
        <f>'B1'!I12:M12</f>
        <v>0</v>
      </c>
      <c r="J12" s="316"/>
      <c r="K12" s="316"/>
      <c r="L12" s="316"/>
      <c r="M12" s="316"/>
      <c r="N12" s="5"/>
    </row>
    <row r="13" spans="1:14" ht="12.75">
      <c r="A13" s="3"/>
      <c r="B13" s="317" t="s">
        <v>79</v>
      </c>
      <c r="C13" s="317"/>
      <c r="D13" s="317"/>
      <c r="E13" s="317"/>
      <c r="F13" s="316">
        <f>'B1'!F13:M13</f>
        <v>0</v>
      </c>
      <c r="G13" s="316"/>
      <c r="H13" s="316"/>
      <c r="I13" s="316"/>
      <c r="J13" s="316"/>
      <c r="K13" s="316"/>
      <c r="L13" s="316"/>
      <c r="M13" s="316"/>
      <c r="N13" s="5"/>
    </row>
    <row r="14" spans="1:14" ht="12.75">
      <c r="A14" s="3"/>
      <c r="B14" s="317" t="s">
        <v>80</v>
      </c>
      <c r="C14" s="317"/>
      <c r="D14" s="317"/>
      <c r="E14" s="316">
        <f>'B1'!E14:M14</f>
        <v>0</v>
      </c>
      <c r="F14" s="316"/>
      <c r="G14" s="316"/>
      <c r="H14" s="316"/>
      <c r="I14" s="316"/>
      <c r="J14" s="316"/>
      <c r="K14" s="316"/>
      <c r="L14" s="316"/>
      <c r="M14" s="316"/>
      <c r="N14" s="5"/>
    </row>
    <row r="15" spans="1:14" ht="12.75">
      <c r="A15" s="3"/>
      <c r="B15" s="315" t="s">
        <v>50</v>
      </c>
      <c r="C15" s="315"/>
      <c r="D15" s="315"/>
      <c r="E15" s="316">
        <f>'B1'!E15:H15</f>
        <v>0</v>
      </c>
      <c r="F15" s="316"/>
      <c r="G15" s="316"/>
      <c r="H15" s="316"/>
      <c r="I15" s="77" t="s">
        <v>51</v>
      </c>
      <c r="J15" s="316">
        <f>'B1'!J15:M15</f>
        <v>0</v>
      </c>
      <c r="K15" s="316"/>
      <c r="L15" s="316"/>
      <c r="M15" s="316"/>
      <c r="N15" s="5"/>
    </row>
    <row r="16" spans="1:14" ht="12.75">
      <c r="A16" s="3"/>
      <c r="B16" s="77" t="s">
        <v>52</v>
      </c>
      <c r="C16" s="316">
        <f>'B1'!C16:F16</f>
        <v>0</v>
      </c>
      <c r="D16" s="316"/>
      <c r="E16" s="316"/>
      <c r="F16" s="316"/>
      <c r="G16" s="77" t="s">
        <v>53</v>
      </c>
      <c r="H16" s="316">
        <f>'B1'!H16:M16</f>
        <v>0</v>
      </c>
      <c r="I16" s="316"/>
      <c r="J16" s="316"/>
      <c r="K16" s="316"/>
      <c r="L16" s="316"/>
      <c r="M16" s="316"/>
      <c r="N16" s="5"/>
    </row>
    <row r="17" spans="1:14" ht="12.75">
      <c r="A17" s="3"/>
      <c r="B17" s="77" t="s">
        <v>54</v>
      </c>
      <c r="C17" s="316">
        <f>'B1'!C17:G17</f>
        <v>0</v>
      </c>
      <c r="D17" s="316"/>
      <c r="E17" s="316"/>
      <c r="F17" s="316"/>
      <c r="G17" s="316"/>
      <c r="H17" s="77" t="s">
        <v>55</v>
      </c>
      <c r="I17" s="316">
        <f>'B1'!I17:M17</f>
        <v>0</v>
      </c>
      <c r="J17" s="316"/>
      <c r="K17" s="316"/>
      <c r="L17" s="316"/>
      <c r="M17" s="316"/>
      <c r="N17" s="5"/>
    </row>
    <row r="18" spans="1:14" ht="12.75">
      <c r="A18" s="3"/>
      <c r="B18" s="64" t="s">
        <v>81</v>
      </c>
      <c r="C18" s="316">
        <f>'B1'!C18:M18</f>
        <v>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"/>
    </row>
    <row r="19" spans="1:14" s="67" customFormat="1" ht="12.75">
      <c r="A19" s="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"/>
    </row>
    <row r="20" spans="1:14" ht="12.75">
      <c r="A20" s="3"/>
      <c r="B20" s="346" t="s">
        <v>56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5"/>
    </row>
    <row r="21" spans="1:14" ht="12.75">
      <c r="A21" s="3"/>
      <c r="B21" s="339" t="s">
        <v>37</v>
      </c>
      <c r="C21" s="339"/>
      <c r="D21" s="339"/>
      <c r="E21" s="339"/>
      <c r="F21" s="339"/>
      <c r="G21" s="339"/>
      <c r="H21" s="339"/>
      <c r="I21" s="339" t="s">
        <v>57</v>
      </c>
      <c r="J21" s="339"/>
      <c r="K21" s="65" t="s">
        <v>38</v>
      </c>
      <c r="L21" s="339" t="s">
        <v>58</v>
      </c>
      <c r="M21" s="339"/>
      <c r="N21" s="5"/>
    </row>
    <row r="22" spans="1:14" ht="12.75">
      <c r="A22" s="3"/>
      <c r="B22" s="340" t="s">
        <v>41</v>
      </c>
      <c r="C22" s="340"/>
      <c r="D22" s="340"/>
      <c r="E22" s="340"/>
      <c r="F22" s="340"/>
      <c r="G22" s="340"/>
      <c r="H22" s="340"/>
      <c r="I22" s="348">
        <v>4000</v>
      </c>
      <c r="J22" s="349"/>
      <c r="K22" s="96"/>
      <c r="L22" s="344">
        <f>I22*K22</f>
        <v>0</v>
      </c>
      <c r="M22" s="345"/>
      <c r="N22" s="5"/>
    </row>
    <row r="23" spans="1:14" ht="12.75">
      <c r="A23" s="3"/>
      <c r="B23" s="209" t="s">
        <v>178</v>
      </c>
      <c r="C23" s="210"/>
      <c r="D23" s="210"/>
      <c r="E23" s="210"/>
      <c r="F23" s="210"/>
      <c r="G23" s="210"/>
      <c r="H23" s="211"/>
      <c r="I23" s="348" t="s">
        <v>177</v>
      </c>
      <c r="J23" s="349"/>
      <c r="K23" s="96"/>
      <c r="L23" s="344"/>
      <c r="M23" s="345"/>
      <c r="N23" s="5"/>
    </row>
    <row r="24" spans="1:14" ht="15.75">
      <c r="A24" s="3"/>
      <c r="B24" s="347" t="s">
        <v>42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4">
        <f>SUM(L22)</f>
        <v>0</v>
      </c>
      <c r="M24" s="345"/>
      <c r="N24" s="5"/>
    </row>
    <row r="25" spans="1:14" ht="15.75">
      <c r="A25" s="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7"/>
      <c r="M25" s="7"/>
      <c r="N25" s="5"/>
    </row>
    <row r="26" spans="1:14" ht="12.75">
      <c r="A26" s="3"/>
      <c r="B26" s="294" t="s">
        <v>71</v>
      </c>
      <c r="C26" s="29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"/>
    </row>
    <row r="27" spans="1:14" ht="12.75">
      <c r="A27" s="3"/>
      <c r="B27" s="30" t="s">
        <v>64</v>
      </c>
      <c r="C27" s="241">
        <f>'B1'!C38:G38</f>
        <v>0</v>
      </c>
      <c r="D27" s="241"/>
      <c r="E27" s="241"/>
      <c r="F27" s="241"/>
      <c r="G27" s="241"/>
      <c r="H27" s="30" t="s">
        <v>65</v>
      </c>
      <c r="I27" s="241">
        <f>'B1'!I38:J38</f>
        <v>0</v>
      </c>
      <c r="J27" s="241"/>
      <c r="K27" s="132" t="s">
        <v>67</v>
      </c>
      <c r="L27" s="241">
        <f>'B1'!L38:M38</f>
        <v>0</v>
      </c>
      <c r="M27" s="241"/>
      <c r="N27" s="5"/>
    </row>
    <row r="28" spans="1:14" ht="12.75">
      <c r="A28" s="3"/>
      <c r="B28" s="28" t="s">
        <v>68</v>
      </c>
      <c r="C28" s="240">
        <f>'B1'!C39:E39</f>
        <v>0</v>
      </c>
      <c r="D28" s="240"/>
      <c r="E28" s="240"/>
      <c r="F28" s="293" t="s">
        <v>69</v>
      </c>
      <c r="G28" s="293"/>
      <c r="H28" s="285">
        <f>'B1'!H39:J39</f>
        <v>0</v>
      </c>
      <c r="I28" s="285"/>
      <c r="J28" s="285"/>
      <c r="K28" s="131" t="s">
        <v>72</v>
      </c>
      <c r="L28" s="286">
        <f>'B1'!L39:M39</f>
        <v>0</v>
      </c>
      <c r="M28" s="286"/>
      <c r="N28" s="5"/>
    </row>
    <row r="29" spans="1:14" ht="12.75">
      <c r="A29" s="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5"/>
    </row>
    <row r="30" spans="1:14" ht="12.75">
      <c r="A30" s="3"/>
      <c r="B30" s="287" t="s">
        <v>189</v>
      </c>
      <c r="C30" s="287"/>
      <c r="D30" s="287"/>
      <c r="E30" s="288"/>
      <c r="F30" s="288"/>
      <c r="G30" s="288"/>
      <c r="H30" s="17"/>
      <c r="I30" s="17"/>
      <c r="J30" s="17"/>
      <c r="K30" s="17"/>
      <c r="L30" s="17"/>
      <c r="M30" s="17"/>
      <c r="N30" s="5"/>
    </row>
    <row r="31" spans="1:14" ht="12.75">
      <c r="A31" s="3"/>
      <c r="B31" s="4"/>
      <c r="C31" s="4"/>
      <c r="D31" s="4"/>
      <c r="E31" s="4"/>
      <c r="F31" s="7" t="s">
        <v>70</v>
      </c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</sheetData>
  <sheetProtection password="C6BB" sheet="1" selectLockedCells="1"/>
  <mergeCells count="52">
    <mergeCell ref="B30:D30"/>
    <mergeCell ref="E30:G30"/>
    <mergeCell ref="B4:C4"/>
    <mergeCell ref="D4:K4"/>
    <mergeCell ref="D6:K6"/>
    <mergeCell ref="C11:D11"/>
    <mergeCell ref="F11:H11"/>
    <mergeCell ref="J11:M11"/>
    <mergeCell ref="B9:E9"/>
    <mergeCell ref="D1:M1"/>
    <mergeCell ref="D2:M2"/>
    <mergeCell ref="L4:N4"/>
    <mergeCell ref="D5:K5"/>
    <mergeCell ref="F9:M9"/>
    <mergeCell ref="B10:C10"/>
    <mergeCell ref="D10:M10"/>
    <mergeCell ref="D7:F7"/>
    <mergeCell ref="G7:I7"/>
    <mergeCell ref="C12:G12"/>
    <mergeCell ref="I12:M12"/>
    <mergeCell ref="B13:E13"/>
    <mergeCell ref="F13:M13"/>
    <mergeCell ref="B14:D14"/>
    <mergeCell ref="E14:M14"/>
    <mergeCell ref="B15:D15"/>
    <mergeCell ref="E15:H15"/>
    <mergeCell ref="J15:M15"/>
    <mergeCell ref="C16:F16"/>
    <mergeCell ref="H16:M16"/>
    <mergeCell ref="B21:H21"/>
    <mergeCell ref="I21:J21"/>
    <mergeCell ref="L21:M21"/>
    <mergeCell ref="C17:G17"/>
    <mergeCell ref="I17:M17"/>
    <mergeCell ref="C18:M18"/>
    <mergeCell ref="B20:M20"/>
    <mergeCell ref="B26:C26"/>
    <mergeCell ref="B24:K24"/>
    <mergeCell ref="L24:M24"/>
    <mergeCell ref="B22:H22"/>
    <mergeCell ref="I22:J22"/>
    <mergeCell ref="L22:M22"/>
    <mergeCell ref="B23:H23"/>
    <mergeCell ref="I23:J23"/>
    <mergeCell ref="L23:M23"/>
    <mergeCell ref="C27:G27"/>
    <mergeCell ref="I27:J27"/>
    <mergeCell ref="L27:M27"/>
    <mergeCell ref="F28:G28"/>
    <mergeCell ref="H28:J28"/>
    <mergeCell ref="L28:M28"/>
    <mergeCell ref="C28:E28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K22" sqref="K22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2" t="str">
        <f>'А1'!D1</f>
        <v>VII межрегиональная агропромышленная выставка-демонстрация «ДЕНЬ ВОРОНЕЖСКОГО ПОЛЯ»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1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20</v>
      </c>
      <c r="C4" s="184"/>
      <c r="D4" s="184" t="s">
        <v>95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42"/>
      <c r="B5" s="27"/>
      <c r="C5" s="27"/>
      <c r="D5" s="220" t="s">
        <v>115</v>
      </c>
      <c r="E5" s="221"/>
      <c r="F5" s="221"/>
      <c r="G5" s="221"/>
      <c r="H5" s="221"/>
      <c r="I5" s="221"/>
      <c r="J5" s="221"/>
      <c r="K5" s="221"/>
      <c r="L5" s="7"/>
      <c r="M5" s="7"/>
      <c r="N5" s="38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42"/>
      <c r="B7" s="27"/>
      <c r="C7" s="27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7"/>
      <c r="M7" s="7"/>
      <c r="N7" s="38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19" t="s">
        <v>43</v>
      </c>
      <c r="C9" s="319"/>
      <c r="D9" s="319"/>
      <c r="E9" s="319"/>
      <c r="F9" s="343">
        <f>'B1'!F9:M9</f>
        <v>0</v>
      </c>
      <c r="G9" s="343"/>
      <c r="H9" s="343"/>
      <c r="I9" s="343"/>
      <c r="J9" s="343"/>
      <c r="K9" s="343"/>
      <c r="L9" s="343"/>
      <c r="M9" s="343"/>
      <c r="N9" s="5"/>
    </row>
    <row r="10" spans="1:14" ht="12.75">
      <c r="A10" s="3"/>
      <c r="B10" s="315" t="s">
        <v>44</v>
      </c>
      <c r="C10" s="315"/>
      <c r="D10" s="316">
        <f>'B1'!D10:M10</f>
        <v>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5"/>
    </row>
    <row r="11" spans="1:14" ht="12.75">
      <c r="A11" s="3"/>
      <c r="B11" s="77" t="s">
        <v>45</v>
      </c>
      <c r="C11" s="316">
        <f>'B1'!C11:D11</f>
        <v>0</v>
      </c>
      <c r="D11" s="316"/>
      <c r="E11" s="77" t="s">
        <v>46</v>
      </c>
      <c r="F11" s="316">
        <f>'B1'!F11:H11</f>
        <v>0</v>
      </c>
      <c r="G11" s="316"/>
      <c r="H11" s="316"/>
      <c r="I11" s="77" t="s">
        <v>47</v>
      </c>
      <c r="J11" s="316">
        <f>'B1'!J11:M11</f>
        <v>0</v>
      </c>
      <c r="K11" s="316"/>
      <c r="L11" s="316"/>
      <c r="M11" s="316"/>
      <c r="N11" s="5"/>
    </row>
    <row r="12" spans="1:14" ht="12.75">
      <c r="A12" s="3"/>
      <c r="B12" s="77" t="s">
        <v>48</v>
      </c>
      <c r="C12" s="316">
        <f>'B1'!C12:G12</f>
        <v>0</v>
      </c>
      <c r="D12" s="316"/>
      <c r="E12" s="316"/>
      <c r="F12" s="316"/>
      <c r="G12" s="316"/>
      <c r="H12" s="77" t="s">
        <v>49</v>
      </c>
      <c r="I12" s="316">
        <f>'B1'!I12:M12</f>
        <v>0</v>
      </c>
      <c r="J12" s="316"/>
      <c r="K12" s="316"/>
      <c r="L12" s="316"/>
      <c r="M12" s="316"/>
      <c r="N12" s="5"/>
    </row>
    <row r="13" spans="1:14" ht="12.75">
      <c r="A13" s="3"/>
      <c r="B13" s="317" t="s">
        <v>79</v>
      </c>
      <c r="C13" s="317"/>
      <c r="D13" s="317"/>
      <c r="E13" s="317"/>
      <c r="F13" s="316">
        <f>'B1'!F13:M13</f>
        <v>0</v>
      </c>
      <c r="G13" s="316"/>
      <c r="H13" s="316"/>
      <c r="I13" s="316"/>
      <c r="J13" s="316"/>
      <c r="K13" s="316"/>
      <c r="L13" s="316"/>
      <c r="M13" s="316"/>
      <c r="N13" s="5"/>
    </row>
    <row r="14" spans="1:14" ht="12.75">
      <c r="A14" s="3"/>
      <c r="B14" s="317" t="s">
        <v>80</v>
      </c>
      <c r="C14" s="317"/>
      <c r="D14" s="317"/>
      <c r="E14" s="316">
        <f>'B1'!E14:M14</f>
        <v>0</v>
      </c>
      <c r="F14" s="316"/>
      <c r="G14" s="316"/>
      <c r="H14" s="316"/>
      <c r="I14" s="316"/>
      <c r="J14" s="316"/>
      <c r="K14" s="316"/>
      <c r="L14" s="316"/>
      <c r="M14" s="316"/>
      <c r="N14" s="5"/>
    </row>
    <row r="15" spans="1:14" ht="12.75">
      <c r="A15" s="3"/>
      <c r="B15" s="315" t="s">
        <v>50</v>
      </c>
      <c r="C15" s="315"/>
      <c r="D15" s="315"/>
      <c r="E15" s="316">
        <f>'B1'!E15:H15</f>
        <v>0</v>
      </c>
      <c r="F15" s="316"/>
      <c r="G15" s="316"/>
      <c r="H15" s="316"/>
      <c r="I15" s="77" t="s">
        <v>51</v>
      </c>
      <c r="J15" s="316">
        <f>'B1'!J15:M15</f>
        <v>0</v>
      </c>
      <c r="K15" s="316"/>
      <c r="L15" s="316"/>
      <c r="M15" s="316"/>
      <c r="N15" s="5"/>
    </row>
    <row r="16" spans="1:14" ht="12.75">
      <c r="A16" s="3"/>
      <c r="B16" s="77" t="s">
        <v>52</v>
      </c>
      <c r="C16" s="316">
        <f>'B1'!C16:F16</f>
        <v>0</v>
      </c>
      <c r="D16" s="316"/>
      <c r="E16" s="316"/>
      <c r="F16" s="316"/>
      <c r="G16" s="77" t="s">
        <v>53</v>
      </c>
      <c r="H16" s="316">
        <f>'B1'!H16:M16</f>
        <v>0</v>
      </c>
      <c r="I16" s="316"/>
      <c r="J16" s="316"/>
      <c r="K16" s="316"/>
      <c r="L16" s="316"/>
      <c r="M16" s="316"/>
      <c r="N16" s="5"/>
    </row>
    <row r="17" spans="1:14" ht="12.75">
      <c r="A17" s="3"/>
      <c r="B17" s="77" t="s">
        <v>54</v>
      </c>
      <c r="C17" s="316">
        <f>'B1'!C17:G17</f>
        <v>0</v>
      </c>
      <c r="D17" s="316"/>
      <c r="E17" s="316"/>
      <c r="F17" s="316"/>
      <c r="G17" s="316"/>
      <c r="H17" s="77" t="s">
        <v>55</v>
      </c>
      <c r="I17" s="316">
        <f>'B1'!I17:M17</f>
        <v>0</v>
      </c>
      <c r="J17" s="316"/>
      <c r="K17" s="316"/>
      <c r="L17" s="316"/>
      <c r="M17" s="316"/>
      <c r="N17" s="5"/>
    </row>
    <row r="18" spans="1:14" ht="12.75">
      <c r="A18" s="3"/>
      <c r="B18" s="64" t="s">
        <v>81</v>
      </c>
      <c r="C18" s="316">
        <f>'B1'!C18:M18</f>
        <v>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"/>
    </row>
    <row r="19" spans="1:14" ht="12.75">
      <c r="A19" s="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"/>
    </row>
    <row r="20" spans="1:14" ht="12.75">
      <c r="A20" s="3"/>
      <c r="B20" s="346" t="s">
        <v>56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5"/>
    </row>
    <row r="21" spans="1:14" ht="12.75">
      <c r="A21" s="3"/>
      <c r="B21" s="339" t="s">
        <v>37</v>
      </c>
      <c r="C21" s="339"/>
      <c r="D21" s="339"/>
      <c r="E21" s="339"/>
      <c r="F21" s="339"/>
      <c r="G21" s="339"/>
      <c r="H21" s="339"/>
      <c r="I21" s="339" t="s">
        <v>57</v>
      </c>
      <c r="J21" s="339"/>
      <c r="K21" s="65" t="s">
        <v>38</v>
      </c>
      <c r="L21" s="339" t="s">
        <v>58</v>
      </c>
      <c r="M21" s="339"/>
      <c r="N21" s="5"/>
    </row>
    <row r="22" spans="1:14" ht="23.25" customHeight="1">
      <c r="A22" s="3"/>
      <c r="B22" s="358" t="s">
        <v>59</v>
      </c>
      <c r="C22" s="359"/>
      <c r="D22" s="359"/>
      <c r="E22" s="359"/>
      <c r="F22" s="359"/>
      <c r="G22" s="359"/>
      <c r="H22" s="359"/>
      <c r="I22" s="360">
        <v>15000</v>
      </c>
      <c r="J22" s="360"/>
      <c r="K22" s="88"/>
      <c r="L22" s="361">
        <f>I22*K22</f>
        <v>0</v>
      </c>
      <c r="M22" s="362"/>
      <c r="N22" s="5"/>
    </row>
    <row r="23" spans="1:14" ht="12.75">
      <c r="A23" s="3"/>
      <c r="B23" s="363" t="s">
        <v>40</v>
      </c>
      <c r="C23" s="364"/>
      <c r="D23" s="364"/>
      <c r="E23" s="364"/>
      <c r="F23" s="364"/>
      <c r="G23" s="364"/>
      <c r="H23" s="364"/>
      <c r="I23" s="365">
        <v>15000</v>
      </c>
      <c r="J23" s="365"/>
      <c r="K23" s="89"/>
      <c r="L23" s="350">
        <f>I23*K23</f>
        <v>0</v>
      </c>
      <c r="M23" s="351"/>
      <c r="N23" s="5"/>
    </row>
    <row r="24" spans="1:14" ht="28.5" customHeight="1">
      <c r="A24" s="3"/>
      <c r="B24" s="353" t="s">
        <v>118</v>
      </c>
      <c r="C24" s="354"/>
      <c r="D24" s="354"/>
      <c r="E24" s="354"/>
      <c r="F24" s="354"/>
      <c r="G24" s="354"/>
      <c r="H24" s="354"/>
      <c r="I24" s="355">
        <v>1000</v>
      </c>
      <c r="J24" s="355"/>
      <c r="K24" s="90"/>
      <c r="L24" s="356">
        <f>I24*K24</f>
        <v>0</v>
      </c>
      <c r="M24" s="357"/>
      <c r="N24" s="5"/>
    </row>
    <row r="25" spans="1:14" ht="15.75">
      <c r="A25" s="3"/>
      <c r="B25" s="347" t="s">
        <v>42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4">
        <f>SUM(L22:M24)</f>
        <v>0</v>
      </c>
      <c r="M25" s="345"/>
      <c r="N25" s="5"/>
    </row>
    <row r="26" spans="1:14" ht="15.75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52"/>
      <c r="M26" s="352"/>
      <c r="N26" s="5"/>
    </row>
    <row r="27" spans="1:14" ht="12.75">
      <c r="A27" s="3"/>
      <c r="B27" s="294" t="s">
        <v>71</v>
      </c>
      <c r="C27" s="29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5"/>
    </row>
    <row r="28" spans="1:14" ht="12.75">
      <c r="A28" s="3"/>
      <c r="B28" s="30" t="s">
        <v>64</v>
      </c>
      <c r="C28" s="241">
        <f>'B1'!C38:G38</f>
        <v>0</v>
      </c>
      <c r="D28" s="241"/>
      <c r="E28" s="241"/>
      <c r="F28" s="241"/>
      <c r="G28" s="241"/>
      <c r="H28" s="30" t="s">
        <v>65</v>
      </c>
      <c r="I28" s="241">
        <f>'B1'!I38:J38</f>
        <v>0</v>
      </c>
      <c r="J28" s="241"/>
      <c r="K28" s="132" t="s">
        <v>67</v>
      </c>
      <c r="L28" s="241">
        <f>'B1'!L38:M38</f>
        <v>0</v>
      </c>
      <c r="M28" s="241"/>
      <c r="N28" s="5"/>
    </row>
    <row r="29" spans="1:14" ht="12.75">
      <c r="A29" s="3"/>
      <c r="B29" s="28" t="s">
        <v>68</v>
      </c>
      <c r="C29" s="240">
        <f>'B1'!C39:E39</f>
        <v>0</v>
      </c>
      <c r="D29" s="240"/>
      <c r="E29" s="240"/>
      <c r="F29" s="293" t="s">
        <v>69</v>
      </c>
      <c r="G29" s="293"/>
      <c r="H29" s="285">
        <f>'B1'!H39:J39</f>
        <v>0</v>
      </c>
      <c r="I29" s="285"/>
      <c r="J29" s="285"/>
      <c r="K29" s="131" t="s">
        <v>72</v>
      </c>
      <c r="L29" s="286">
        <f>'B1'!L39:M39</f>
        <v>0</v>
      </c>
      <c r="M29" s="286"/>
      <c r="N29" s="5"/>
    </row>
    <row r="30" spans="1:14" ht="12.75">
      <c r="A30" s="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"/>
    </row>
    <row r="31" spans="1:14" ht="12.75">
      <c r="A31" s="3"/>
      <c r="B31" s="287" t="s">
        <v>189</v>
      </c>
      <c r="C31" s="287"/>
      <c r="D31" s="287"/>
      <c r="E31" s="288"/>
      <c r="F31" s="288"/>
      <c r="G31" s="288"/>
      <c r="H31" s="17"/>
      <c r="I31" s="17"/>
      <c r="J31" s="17"/>
      <c r="K31" s="17"/>
      <c r="L31" s="17"/>
      <c r="M31" s="17"/>
      <c r="N31" s="5"/>
    </row>
    <row r="32" spans="1:14" ht="12.75">
      <c r="A32" s="3"/>
      <c r="B32" s="4"/>
      <c r="C32" s="4"/>
      <c r="D32" s="4"/>
      <c r="E32" s="4"/>
      <c r="F32" s="7" t="s">
        <v>70</v>
      </c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</sheetData>
  <sheetProtection password="C6BB" sheet="1" selectLockedCells="1"/>
  <mergeCells count="56">
    <mergeCell ref="B31:D31"/>
    <mergeCell ref="E31:G31"/>
    <mergeCell ref="B4:C4"/>
    <mergeCell ref="D4:K4"/>
    <mergeCell ref="D6:K6"/>
    <mergeCell ref="C11:D11"/>
    <mergeCell ref="F11:H11"/>
    <mergeCell ref="J11:M11"/>
    <mergeCell ref="B9:E9"/>
    <mergeCell ref="D1:M1"/>
    <mergeCell ref="D2:M2"/>
    <mergeCell ref="L4:N4"/>
    <mergeCell ref="D5:K5"/>
    <mergeCell ref="F9:M9"/>
    <mergeCell ref="B10:C10"/>
    <mergeCell ref="D10:M10"/>
    <mergeCell ref="D7:F7"/>
    <mergeCell ref="G7:I7"/>
    <mergeCell ref="C17:G17"/>
    <mergeCell ref="I17:M17"/>
    <mergeCell ref="C12:G12"/>
    <mergeCell ref="I12:M12"/>
    <mergeCell ref="B13:E13"/>
    <mergeCell ref="F13:M13"/>
    <mergeCell ref="B14:D14"/>
    <mergeCell ref="E14:M14"/>
    <mergeCell ref="B23:H23"/>
    <mergeCell ref="I23:J23"/>
    <mergeCell ref="B15:D15"/>
    <mergeCell ref="E15:H15"/>
    <mergeCell ref="J15:M15"/>
    <mergeCell ref="C16:F16"/>
    <mergeCell ref="H16:M16"/>
    <mergeCell ref="B21:H21"/>
    <mergeCell ref="I21:J21"/>
    <mergeCell ref="L21:M21"/>
    <mergeCell ref="I28:J28"/>
    <mergeCell ref="L28:M28"/>
    <mergeCell ref="C18:M18"/>
    <mergeCell ref="B20:M20"/>
    <mergeCell ref="B24:H24"/>
    <mergeCell ref="I24:J24"/>
    <mergeCell ref="L24:M24"/>
    <mergeCell ref="B22:H22"/>
    <mergeCell ref="I22:J22"/>
    <mergeCell ref="L22:M22"/>
    <mergeCell ref="F29:G29"/>
    <mergeCell ref="H29:J29"/>
    <mergeCell ref="L29:M29"/>
    <mergeCell ref="C29:E29"/>
    <mergeCell ref="L23:M23"/>
    <mergeCell ref="B27:C27"/>
    <mergeCell ref="L26:M26"/>
    <mergeCell ref="B25:K25"/>
    <mergeCell ref="L25:M25"/>
    <mergeCell ref="C28:G28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5" zoomScaleNormal="85" zoomScalePageLayoutView="0" workbookViewId="0" topLeftCell="A1">
      <selection activeCell="D9" sqref="D9:M9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3" t="str">
        <f>'А1'!D1</f>
        <v>VII межрегиональная агропромышленная выставка-демонстрация «ДЕНЬ ВОРОНЕЖСКОГО ПОЛЯ»</v>
      </c>
      <c r="E1" s="203"/>
      <c r="F1" s="203"/>
      <c r="G1" s="203"/>
      <c r="H1" s="203"/>
      <c r="I1" s="203"/>
      <c r="J1" s="203"/>
      <c r="K1" s="203"/>
      <c r="L1" s="203"/>
      <c r="M1" s="203"/>
      <c r="N1" s="2"/>
    </row>
    <row r="2" spans="1:14" ht="12.75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5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21</v>
      </c>
      <c r="C4" s="184"/>
      <c r="D4" s="184" t="s">
        <v>96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39"/>
      <c r="B5" s="40"/>
      <c r="C5" s="40"/>
      <c r="D5" s="220" t="s">
        <v>115</v>
      </c>
      <c r="E5" s="221"/>
      <c r="F5" s="221"/>
      <c r="G5" s="221"/>
      <c r="H5" s="221"/>
      <c r="I5" s="221"/>
      <c r="J5" s="221"/>
      <c r="K5" s="221"/>
      <c r="L5" s="41"/>
      <c r="M5" s="41"/>
      <c r="N5" s="37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3"/>
      <c r="B7" s="4"/>
      <c r="C7" s="4"/>
      <c r="D7" s="295" t="s">
        <v>119</v>
      </c>
      <c r="E7" s="295"/>
      <c r="F7" s="295"/>
      <c r="G7" s="295" t="s">
        <v>220</v>
      </c>
      <c r="H7" s="296"/>
      <c r="I7" s="296"/>
      <c r="J7" s="95"/>
      <c r="K7" s="95"/>
      <c r="L7" s="4"/>
      <c r="M7" s="4"/>
      <c r="N7" s="5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223" t="s">
        <v>97</v>
      </c>
      <c r="C9" s="223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5"/>
    </row>
    <row r="10" spans="1:14" ht="12.75">
      <c r="A10" s="3"/>
      <c r="B10" s="35" t="s">
        <v>98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5"/>
    </row>
    <row r="11" spans="1:14" ht="12.75">
      <c r="A11" s="3"/>
      <c r="B11" s="35" t="s">
        <v>99</v>
      </c>
      <c r="C11" s="232"/>
      <c r="D11" s="232"/>
      <c r="E11" s="232"/>
      <c r="F11" s="232"/>
      <c r="G11" s="36" t="s">
        <v>100</v>
      </c>
      <c r="H11" s="285"/>
      <c r="I11" s="285"/>
      <c r="J11" s="285"/>
      <c r="K11" s="285"/>
      <c r="L11" s="285"/>
      <c r="M11" s="285"/>
      <c r="N11" s="5"/>
    </row>
    <row r="12" spans="1:14" ht="12.75">
      <c r="A12" s="3"/>
      <c r="B12" s="35" t="s">
        <v>101</v>
      </c>
      <c r="C12" s="232"/>
      <c r="D12" s="232"/>
      <c r="E12" s="232"/>
      <c r="F12" s="232"/>
      <c r="G12" s="36" t="s">
        <v>102</v>
      </c>
      <c r="H12" s="285"/>
      <c r="I12" s="285"/>
      <c r="J12" s="285"/>
      <c r="K12" s="285"/>
      <c r="L12" s="136" t="s">
        <v>192</v>
      </c>
      <c r="M12" s="135"/>
      <c r="N12" s="5"/>
    </row>
    <row r="13" spans="1:14" ht="12.75">
      <c r="A13" s="3"/>
      <c r="B13" s="35" t="s">
        <v>46</v>
      </c>
      <c r="C13" s="232"/>
      <c r="D13" s="232"/>
      <c r="E13" s="232"/>
      <c r="F13" s="232"/>
      <c r="G13" s="36" t="s">
        <v>47</v>
      </c>
      <c r="H13" s="285"/>
      <c r="I13" s="285"/>
      <c r="J13" s="285"/>
      <c r="K13" s="285"/>
      <c r="L13" s="285"/>
      <c r="M13" s="285"/>
      <c r="N13" s="5"/>
    </row>
    <row r="14" spans="1:14" ht="12.75">
      <c r="A14" s="3"/>
      <c r="B14" s="35" t="s">
        <v>72</v>
      </c>
      <c r="C14" s="232"/>
      <c r="D14" s="232"/>
      <c r="E14" s="232"/>
      <c r="F14" s="232"/>
      <c r="G14" s="36" t="s">
        <v>103</v>
      </c>
      <c r="H14" s="285"/>
      <c r="I14" s="285"/>
      <c r="J14" s="285"/>
      <c r="K14" s="285"/>
      <c r="L14" s="285"/>
      <c r="M14" s="285"/>
      <c r="N14" s="5"/>
    </row>
    <row r="15" spans="1:14" ht="12.75">
      <c r="A15" s="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5"/>
    </row>
    <row r="16" spans="1:14" ht="12.75">
      <c r="A16" s="3"/>
      <c r="B16" s="4"/>
      <c r="C16" s="4"/>
      <c r="D16" s="4"/>
      <c r="E16" s="4"/>
      <c r="F16" s="224" t="s">
        <v>104</v>
      </c>
      <c r="G16" s="224"/>
      <c r="H16" s="224"/>
      <c r="I16" s="224"/>
      <c r="J16" s="4"/>
      <c r="K16" s="4"/>
      <c r="L16" s="4"/>
      <c r="M16" s="4"/>
      <c r="N16" s="5"/>
    </row>
    <row r="17" spans="1:14" ht="12.75">
      <c r="A17" s="3"/>
      <c r="B17" s="183" t="s">
        <v>183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5"/>
    </row>
    <row r="18" spans="1:14" ht="12.75">
      <c r="A18" s="3"/>
      <c r="B18" s="366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5"/>
    </row>
    <row r="19" spans="1:14" ht="12.75">
      <c r="A19" s="3"/>
      <c r="B19" s="369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1"/>
      <c r="N19" s="5"/>
    </row>
    <row r="20" spans="1:14" ht="12.75">
      <c r="A20" s="3"/>
      <c r="B20" s="369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1"/>
      <c r="N20" s="5"/>
    </row>
    <row r="21" spans="1:14" ht="12.75">
      <c r="A21" s="3"/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  <c r="N21" s="5"/>
    </row>
    <row r="22" spans="1:14" ht="12.75">
      <c r="A22" s="3"/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1"/>
      <c r="N22" s="5"/>
    </row>
    <row r="23" spans="1:14" ht="12.75">
      <c r="A23" s="3"/>
      <c r="B23" s="369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1"/>
      <c r="N23" s="5"/>
    </row>
    <row r="24" spans="1:14" ht="12.75">
      <c r="A24" s="3"/>
      <c r="B24" s="369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1"/>
      <c r="N24" s="5"/>
    </row>
    <row r="25" spans="1:14" ht="12.75">
      <c r="A25" s="3"/>
      <c r="B25" s="369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1"/>
      <c r="N25" s="5"/>
    </row>
    <row r="26" spans="1:14" ht="12.75">
      <c r="A26" s="3"/>
      <c r="B26" s="372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4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</sheetData>
  <sheetProtection selectLockedCells="1"/>
  <mergeCells count="23">
    <mergeCell ref="D1:M1"/>
    <mergeCell ref="D2:M2"/>
    <mergeCell ref="L4:N4"/>
    <mergeCell ref="B9:C9"/>
    <mergeCell ref="D9:M9"/>
    <mergeCell ref="B4:C4"/>
    <mergeCell ref="D4:K4"/>
    <mergeCell ref="D5:K5"/>
    <mergeCell ref="C14:F14"/>
    <mergeCell ref="D7:F7"/>
    <mergeCell ref="G7:I7"/>
    <mergeCell ref="D6:K6"/>
    <mergeCell ref="H12:K12"/>
    <mergeCell ref="F16:I16"/>
    <mergeCell ref="B17:M17"/>
    <mergeCell ref="B18:M26"/>
    <mergeCell ref="H14:M14"/>
    <mergeCell ref="C10:M10"/>
    <mergeCell ref="C11:F11"/>
    <mergeCell ref="C12:F12"/>
    <mergeCell ref="C13:F13"/>
    <mergeCell ref="H11:M11"/>
    <mergeCell ref="H13:M13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85" zoomScaleNormal="85" zoomScalePageLayoutView="0" workbookViewId="0" topLeftCell="A1">
      <selection activeCell="D7" sqref="D7:F7"/>
    </sheetView>
  </sheetViews>
  <sheetFormatPr defaultColWidth="9.00390625" defaultRowHeight="12.75"/>
  <cols>
    <col min="1" max="1" width="1.875" style="0" customWidth="1"/>
    <col min="14" max="14" width="1.875" style="0" customWidth="1"/>
  </cols>
  <sheetData>
    <row r="1" spans="1:14" ht="16.5" customHeight="1">
      <c r="A1" s="1"/>
      <c r="B1" s="114"/>
      <c r="C1" s="114"/>
      <c r="D1" s="203" t="str">
        <f>'А1'!D1</f>
        <v>VII межрегиональная агропромышленная выставка-демонстрация «ДЕНЬ ВОРОНЕЖСКОГО ПОЛЯ»</v>
      </c>
      <c r="E1" s="203"/>
      <c r="F1" s="203"/>
      <c r="G1" s="203"/>
      <c r="H1" s="203"/>
      <c r="I1" s="203"/>
      <c r="J1" s="203"/>
      <c r="K1" s="203"/>
      <c r="L1" s="203"/>
      <c r="M1" s="203"/>
      <c r="N1" s="2"/>
    </row>
    <row r="2" spans="1:14" ht="16.5" customHeight="1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1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122</v>
      </c>
      <c r="C4" s="184"/>
      <c r="D4" s="184" t="s">
        <v>128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26"/>
      <c r="B5" s="27"/>
      <c r="C5" s="27"/>
      <c r="D5" s="274" t="s">
        <v>115</v>
      </c>
      <c r="E5" s="236"/>
      <c r="F5" s="236"/>
      <c r="G5" s="236"/>
      <c r="H5" s="236"/>
      <c r="I5" s="236"/>
      <c r="J5" s="236"/>
      <c r="K5" s="236"/>
      <c r="L5" s="7"/>
      <c r="M5" s="7"/>
      <c r="N5" s="37"/>
    </row>
    <row r="6" spans="1:14" ht="12.75">
      <c r="A6" s="26"/>
      <c r="B6" s="27"/>
      <c r="C6" s="27"/>
      <c r="D6" s="375" t="s">
        <v>116</v>
      </c>
      <c r="E6" s="375"/>
      <c r="F6" s="375"/>
      <c r="G6" s="375"/>
      <c r="H6" s="375"/>
      <c r="I6" s="375"/>
      <c r="J6" s="375"/>
      <c r="K6" s="375"/>
      <c r="L6" s="7"/>
      <c r="M6" s="7"/>
      <c r="N6" s="38"/>
    </row>
    <row r="7" spans="1:14" ht="12.75">
      <c r="A7" s="4"/>
      <c r="B7" s="4"/>
      <c r="C7" s="4"/>
      <c r="D7" s="295" t="s">
        <v>119</v>
      </c>
      <c r="E7" s="295"/>
      <c r="F7" s="295"/>
      <c r="G7" s="295" t="s">
        <v>220</v>
      </c>
      <c r="H7" s="296"/>
      <c r="I7" s="296"/>
      <c r="J7" s="95"/>
      <c r="K7" s="95"/>
      <c r="L7" s="4"/>
      <c r="M7" s="4"/>
      <c r="N7" s="5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4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1:14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4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1:14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</row>
    <row r="49" spans="1:14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1:14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</row>
    <row r="51" spans="1:14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</row>
    <row r="52" spans="1:14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</row>
    <row r="53" spans="1:14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1:14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</row>
    <row r="55" spans="1:14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1:14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  <row r="57" spans="1:14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</row>
    <row r="58" spans="1:14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1:14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</row>
    <row r="60" spans="1:14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</row>
    <row r="61" spans="1:14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ht="12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</row>
    <row r="63" spans="1:14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1:14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1:14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</sheetData>
  <sheetProtection password="C6BB" sheet="1" selectLockedCells="1"/>
  <mergeCells count="9">
    <mergeCell ref="D7:F7"/>
    <mergeCell ref="G7:I7"/>
    <mergeCell ref="D6:K6"/>
    <mergeCell ref="B4:C4"/>
    <mergeCell ref="D4:K4"/>
    <mergeCell ref="D1:M1"/>
    <mergeCell ref="D2:M2"/>
    <mergeCell ref="L4:N4"/>
    <mergeCell ref="D5:K5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1">
      <selection activeCell="O6" sqref="O6"/>
    </sheetView>
  </sheetViews>
  <sheetFormatPr defaultColWidth="9.00390625" defaultRowHeight="12.75"/>
  <cols>
    <col min="1" max="1" width="1.875" style="0" customWidth="1"/>
    <col min="14" max="14" width="1.875" style="0" customWidth="1"/>
  </cols>
  <sheetData>
    <row r="1" spans="1:14" ht="12.75">
      <c r="A1" s="1"/>
      <c r="B1" s="114"/>
      <c r="C1" s="114"/>
      <c r="D1" s="203" t="str">
        <f>'А1'!D1</f>
        <v>VII межрегиональная агропромышленная выставка-демонстрация «ДЕНЬ ВОРОНЕЖСКОГО ПОЛЯ»</v>
      </c>
      <c r="E1" s="203"/>
      <c r="F1" s="203"/>
      <c r="G1" s="203"/>
      <c r="H1" s="203"/>
      <c r="I1" s="203"/>
      <c r="J1" s="203"/>
      <c r="K1" s="203"/>
      <c r="L1" s="203"/>
      <c r="M1" s="203"/>
      <c r="N1" s="2"/>
    </row>
    <row r="2" spans="1:14" ht="12.75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7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124</v>
      </c>
      <c r="C4" s="184"/>
      <c r="D4" s="184" t="s">
        <v>152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39"/>
      <c r="B5" s="40"/>
      <c r="C5" s="40"/>
      <c r="D5" s="220" t="s">
        <v>115</v>
      </c>
      <c r="E5" s="221"/>
      <c r="F5" s="221"/>
      <c r="G5" s="221"/>
      <c r="H5" s="221"/>
      <c r="I5" s="221"/>
      <c r="J5" s="221"/>
      <c r="K5" s="221"/>
      <c r="L5" s="41"/>
      <c r="M5" s="41"/>
      <c r="N5" s="37"/>
    </row>
    <row r="6" spans="1:14" ht="12.75">
      <c r="A6" s="42"/>
      <c r="B6" s="27"/>
      <c r="C6" s="27"/>
      <c r="D6" s="377" t="s">
        <v>116</v>
      </c>
      <c r="E6" s="377"/>
      <c r="F6" s="377"/>
      <c r="G6" s="377"/>
      <c r="H6" s="377"/>
      <c r="I6" s="377"/>
      <c r="J6" s="377"/>
      <c r="K6" s="377"/>
      <c r="L6" s="7"/>
      <c r="M6" s="7"/>
      <c r="N6" s="38"/>
    </row>
    <row r="7" spans="1:14" ht="12.75">
      <c r="A7" s="3"/>
      <c r="B7" s="4"/>
      <c r="C7" s="4"/>
      <c r="D7" s="295" t="s">
        <v>119</v>
      </c>
      <c r="E7" s="295"/>
      <c r="F7" s="295"/>
      <c r="G7" s="295" t="s">
        <v>220</v>
      </c>
      <c r="H7" s="296"/>
      <c r="I7" s="296"/>
      <c r="J7" s="95"/>
      <c r="K7" s="95"/>
      <c r="L7" s="4"/>
      <c r="M7" s="4"/>
      <c r="N7" s="5"/>
    </row>
    <row r="8" spans="1:14" ht="12.75">
      <c r="A8" s="3"/>
      <c r="B8" s="4"/>
      <c r="C8" s="4"/>
      <c r="D8" s="4"/>
      <c r="E8" s="4"/>
      <c r="F8" s="45"/>
      <c r="G8" s="46"/>
      <c r="H8" s="46"/>
      <c r="I8" s="4"/>
      <c r="J8" s="4"/>
      <c r="K8" s="4"/>
      <c r="L8" s="4"/>
      <c r="M8" s="4"/>
      <c r="N8" s="5"/>
    </row>
    <row r="9" spans="1:14" ht="14.25">
      <c r="A9" s="3"/>
      <c r="B9" s="4"/>
      <c r="C9" s="376" t="s">
        <v>153</v>
      </c>
      <c r="D9" s="376"/>
      <c r="E9" s="376"/>
      <c r="F9" s="376"/>
      <c r="G9" s="376"/>
      <c r="H9" s="376"/>
      <c r="I9" s="376"/>
      <c r="J9" s="61"/>
      <c r="K9" s="8"/>
      <c r="L9" s="4"/>
      <c r="M9" s="4"/>
      <c r="N9" s="5"/>
    </row>
    <row r="10" spans="1:14" ht="12.75">
      <c r="A10" s="3"/>
      <c r="B10" s="4"/>
      <c r="C10" s="4"/>
      <c r="D10" s="4"/>
      <c r="E10" s="4"/>
      <c r="F10" s="45"/>
      <c r="G10" s="46"/>
      <c r="H10" s="46"/>
      <c r="I10" s="4"/>
      <c r="J10" s="4"/>
      <c r="K10" s="4"/>
      <c r="L10" s="4"/>
      <c r="M10" s="4"/>
      <c r="N10" s="5"/>
    </row>
    <row r="11" spans="1:14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</sheetData>
  <sheetProtection/>
  <mergeCells count="10">
    <mergeCell ref="G7:I7"/>
    <mergeCell ref="C9:I9"/>
    <mergeCell ref="B4:C4"/>
    <mergeCell ref="D4:K4"/>
    <mergeCell ref="D1:M1"/>
    <mergeCell ref="D2:M2"/>
    <mergeCell ref="L4:N4"/>
    <mergeCell ref="D5:K5"/>
    <mergeCell ref="D6:K6"/>
    <mergeCell ref="D7:F7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7">
      <selection activeCell="Q8" sqref="Q8"/>
    </sheetView>
  </sheetViews>
  <sheetFormatPr defaultColWidth="9.00390625" defaultRowHeight="12.75"/>
  <cols>
    <col min="1" max="1" width="1.875" style="0" customWidth="1"/>
    <col min="11" max="11" width="7.875" style="0" customWidth="1"/>
    <col min="14" max="14" width="1.875" style="0" customWidth="1"/>
  </cols>
  <sheetData>
    <row r="1" spans="1:14" ht="18.75" customHeight="1">
      <c r="A1" s="1"/>
      <c r="B1" s="114"/>
      <c r="C1" s="114"/>
      <c r="D1" s="203" t="str">
        <f>'А1'!D1</f>
        <v>VII межрегиональная агропромышленная выставка-демонстрация «ДЕНЬ ВОРОНЕЖСКОГО ПОЛЯ»</v>
      </c>
      <c r="E1" s="203"/>
      <c r="F1" s="203"/>
      <c r="G1" s="203"/>
      <c r="H1" s="203"/>
      <c r="I1" s="203"/>
      <c r="J1" s="203"/>
      <c r="K1" s="203"/>
      <c r="L1" s="203"/>
      <c r="M1" s="203"/>
      <c r="N1" s="2"/>
    </row>
    <row r="2" spans="1:14" ht="12.75" customHeight="1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28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159</v>
      </c>
      <c r="C4" s="184"/>
      <c r="D4" s="184" t="s">
        <v>160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39"/>
      <c r="B5" s="40"/>
      <c r="C5" s="40"/>
      <c r="D5" s="220" t="s">
        <v>115</v>
      </c>
      <c r="E5" s="221"/>
      <c r="F5" s="221"/>
      <c r="G5" s="221"/>
      <c r="H5" s="221"/>
      <c r="I5" s="221"/>
      <c r="J5" s="221"/>
      <c r="K5" s="221"/>
      <c r="L5" s="41"/>
      <c r="M5" s="41"/>
      <c r="N5" s="37"/>
    </row>
    <row r="6" spans="1:14" ht="12.75">
      <c r="A6" s="42"/>
      <c r="B6" s="27"/>
      <c r="C6" s="27"/>
      <c r="D6" s="377" t="s">
        <v>116</v>
      </c>
      <c r="E6" s="377"/>
      <c r="F6" s="377"/>
      <c r="G6" s="377"/>
      <c r="H6" s="377"/>
      <c r="I6" s="377"/>
      <c r="J6" s="377"/>
      <c r="K6" s="377"/>
      <c r="L6" s="7"/>
      <c r="M6" s="7"/>
      <c r="N6" s="38"/>
    </row>
    <row r="7" spans="1:14" ht="12.75">
      <c r="A7" s="42"/>
      <c r="B7" s="27"/>
      <c r="C7" s="27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7"/>
      <c r="M7" s="7"/>
      <c r="N7" s="38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2.75">
      <c r="A10" s="3"/>
      <c r="B10" s="4"/>
      <c r="C10" s="4"/>
      <c r="D10" s="196" t="s">
        <v>162</v>
      </c>
      <c r="E10" s="196"/>
      <c r="F10" s="196" t="s">
        <v>163</v>
      </c>
      <c r="G10" s="196"/>
      <c r="H10" s="196"/>
      <c r="I10" s="196"/>
      <c r="J10" s="196" t="s">
        <v>46</v>
      </c>
      <c r="K10" s="196"/>
      <c r="L10" s="4"/>
      <c r="M10" s="4"/>
      <c r="N10" s="5"/>
    </row>
    <row r="11" spans="1:14" ht="12.75">
      <c r="A11" s="3"/>
      <c r="B11" s="4"/>
      <c r="C11" s="4"/>
      <c r="D11" s="339" t="s">
        <v>194</v>
      </c>
      <c r="E11" s="339"/>
      <c r="F11" s="378" t="s">
        <v>195</v>
      </c>
      <c r="G11" s="378"/>
      <c r="H11" s="378"/>
      <c r="I11" s="378"/>
      <c r="J11" s="378" t="s">
        <v>196</v>
      </c>
      <c r="K11" s="378"/>
      <c r="L11" s="4"/>
      <c r="M11" s="4"/>
      <c r="N11" s="5"/>
    </row>
    <row r="12" spans="1:14" ht="12.75">
      <c r="A12" s="3"/>
      <c r="B12" s="4"/>
      <c r="C12" s="4"/>
      <c r="D12" s="339" t="s">
        <v>197</v>
      </c>
      <c r="E12" s="339"/>
      <c r="F12" s="378" t="s">
        <v>198</v>
      </c>
      <c r="G12" s="378"/>
      <c r="H12" s="378"/>
      <c r="I12" s="378"/>
      <c r="J12" s="378" t="s">
        <v>199</v>
      </c>
      <c r="K12" s="378"/>
      <c r="L12" s="4"/>
      <c r="M12" s="4"/>
      <c r="N12" s="5"/>
    </row>
    <row r="13" spans="1:14" ht="12.75">
      <c r="A13" s="3"/>
      <c r="B13" s="4"/>
      <c r="C13" s="4"/>
      <c r="D13" s="339" t="s">
        <v>200</v>
      </c>
      <c r="E13" s="339"/>
      <c r="F13" s="379" t="s">
        <v>201</v>
      </c>
      <c r="G13" s="380"/>
      <c r="H13" s="380"/>
      <c r="I13" s="381"/>
      <c r="J13" s="378" t="s">
        <v>202</v>
      </c>
      <c r="K13" s="378"/>
      <c r="L13" s="4"/>
      <c r="M13" s="4"/>
      <c r="N13" s="5"/>
    </row>
    <row r="14" spans="1:14" ht="25.5" customHeight="1">
      <c r="A14" s="3"/>
      <c r="B14" s="4"/>
      <c r="C14" s="4"/>
      <c r="D14" s="382" t="s">
        <v>203</v>
      </c>
      <c r="E14" s="382"/>
      <c r="F14" s="213" t="s">
        <v>204</v>
      </c>
      <c r="G14" s="213"/>
      <c r="H14" s="213"/>
      <c r="I14" s="213"/>
      <c r="J14" s="383" t="s">
        <v>205</v>
      </c>
      <c r="K14" s="384"/>
      <c r="L14" s="4"/>
      <c r="M14" s="4"/>
      <c r="N14" s="5"/>
    </row>
    <row r="15" spans="1:14" ht="12.75">
      <c r="A15" s="3"/>
      <c r="B15" s="4"/>
      <c r="C15" s="4"/>
      <c r="D15" s="385" t="s">
        <v>206</v>
      </c>
      <c r="E15" s="386"/>
      <c r="F15" s="312" t="s">
        <v>207</v>
      </c>
      <c r="G15" s="313"/>
      <c r="H15" s="313"/>
      <c r="I15" s="387"/>
      <c r="J15" s="388" t="s">
        <v>208</v>
      </c>
      <c r="K15" s="389"/>
      <c r="L15" s="4"/>
      <c r="M15" s="4"/>
      <c r="N15" s="5"/>
    </row>
    <row r="16" spans="1:14" ht="12.75">
      <c r="A16" s="3"/>
      <c r="B16" s="4"/>
      <c r="C16" s="4"/>
      <c r="D16" s="339" t="s">
        <v>209</v>
      </c>
      <c r="E16" s="339"/>
      <c r="F16" s="378" t="s">
        <v>210</v>
      </c>
      <c r="G16" s="378"/>
      <c r="H16" s="378"/>
      <c r="I16" s="378"/>
      <c r="J16" s="378" t="s">
        <v>211</v>
      </c>
      <c r="K16" s="378"/>
      <c r="L16" s="4"/>
      <c r="M16" s="4"/>
      <c r="N16" s="5"/>
    </row>
    <row r="17" spans="1:14" ht="12.75">
      <c r="A17" s="3"/>
      <c r="B17" s="4"/>
      <c r="C17" s="4"/>
      <c r="D17" s="339" t="s">
        <v>212</v>
      </c>
      <c r="E17" s="339"/>
      <c r="F17" s="378" t="s">
        <v>213</v>
      </c>
      <c r="G17" s="378"/>
      <c r="H17" s="378"/>
      <c r="I17" s="378"/>
      <c r="J17" s="378" t="s">
        <v>214</v>
      </c>
      <c r="K17" s="378"/>
      <c r="L17" s="4"/>
      <c r="M17" s="4"/>
      <c r="N17" s="5"/>
    </row>
    <row r="18" spans="1:14" ht="12.75">
      <c r="A18" s="3"/>
      <c r="B18" s="4"/>
      <c r="C18" s="4"/>
      <c r="D18" s="339" t="s">
        <v>215</v>
      </c>
      <c r="E18" s="339"/>
      <c r="F18" s="378" t="s">
        <v>216</v>
      </c>
      <c r="G18" s="378"/>
      <c r="H18" s="378"/>
      <c r="I18" s="378"/>
      <c r="J18" s="378" t="s">
        <v>217</v>
      </c>
      <c r="K18" s="378"/>
      <c r="L18" s="4"/>
      <c r="M18" s="4"/>
      <c r="N18" s="5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</sheetData>
  <sheetProtection selectLockedCells="1"/>
  <mergeCells count="36">
    <mergeCell ref="D17:E17"/>
    <mergeCell ref="D18:E18"/>
    <mergeCell ref="F18:I18"/>
    <mergeCell ref="J18:K18"/>
    <mergeCell ref="F17:I17"/>
    <mergeCell ref="J17:K17"/>
    <mergeCell ref="D14:E14"/>
    <mergeCell ref="F14:I14"/>
    <mergeCell ref="J14:K14"/>
    <mergeCell ref="D16:E16"/>
    <mergeCell ref="F16:I16"/>
    <mergeCell ref="J16:K16"/>
    <mergeCell ref="D15:E15"/>
    <mergeCell ref="F15:I15"/>
    <mergeCell ref="J15:K15"/>
    <mergeCell ref="J12:K12"/>
    <mergeCell ref="D13:E13"/>
    <mergeCell ref="F13:I13"/>
    <mergeCell ref="J13:K13"/>
    <mergeCell ref="D12:E12"/>
    <mergeCell ref="F12:I12"/>
    <mergeCell ref="D1:M1"/>
    <mergeCell ref="D2:M2"/>
    <mergeCell ref="D10:E10"/>
    <mergeCell ref="F10:I10"/>
    <mergeCell ref="J10:K10"/>
    <mergeCell ref="L4:N4"/>
    <mergeCell ref="D5:K5"/>
    <mergeCell ref="D6:K6"/>
    <mergeCell ref="D7:F7"/>
    <mergeCell ref="G7:I7"/>
    <mergeCell ref="B4:C4"/>
    <mergeCell ref="D4:K4"/>
    <mergeCell ref="D11:E11"/>
    <mergeCell ref="F11:I11"/>
    <mergeCell ref="J11:K11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5" zoomScaleNormal="85" zoomScalePageLayoutView="0" workbookViewId="0" topLeftCell="A1">
      <selection activeCell="E15" sqref="E15:J15"/>
    </sheetView>
  </sheetViews>
  <sheetFormatPr defaultColWidth="9.00390625" defaultRowHeight="12.75"/>
  <cols>
    <col min="1" max="1" width="1.875" style="67" customWidth="1"/>
    <col min="2" max="3" width="9.125" style="67" customWidth="1"/>
    <col min="4" max="4" width="4.625" style="67" customWidth="1"/>
    <col min="5" max="9" width="9.125" style="67" customWidth="1"/>
    <col min="10" max="10" width="13.75390625" style="67" customWidth="1"/>
    <col min="11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2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3" customHeight="1">
      <c r="A4" s="9" t="s">
        <v>25</v>
      </c>
      <c r="B4" s="184" t="s">
        <v>6</v>
      </c>
      <c r="C4" s="184"/>
      <c r="D4" s="184" t="s">
        <v>26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2.75">
      <c r="A7" s="3"/>
      <c r="B7" s="196" t="s">
        <v>27</v>
      </c>
      <c r="C7" s="196"/>
      <c r="D7" s="196"/>
      <c r="E7" s="196" t="s">
        <v>28</v>
      </c>
      <c r="F7" s="196"/>
      <c r="G7" s="196"/>
      <c r="H7" s="196"/>
      <c r="I7" s="196"/>
      <c r="J7" s="196"/>
      <c r="K7" s="196" t="s">
        <v>10</v>
      </c>
      <c r="L7" s="196"/>
      <c r="M7" s="196"/>
      <c r="N7" s="5"/>
    </row>
    <row r="8" spans="1:14" ht="26.25" customHeight="1">
      <c r="A8" s="3"/>
      <c r="B8" s="185" t="s">
        <v>29</v>
      </c>
      <c r="C8" s="186"/>
      <c r="D8" s="187"/>
      <c r="E8" s="188" t="s">
        <v>30</v>
      </c>
      <c r="F8" s="189"/>
      <c r="G8" s="189"/>
      <c r="H8" s="189"/>
      <c r="I8" s="189"/>
      <c r="J8" s="190"/>
      <c r="K8" s="185" t="s">
        <v>168</v>
      </c>
      <c r="L8" s="191"/>
      <c r="M8" s="192"/>
      <c r="N8" s="5"/>
    </row>
    <row r="9" spans="1:14" ht="12.75">
      <c r="A9" s="3"/>
      <c r="B9" s="97"/>
      <c r="C9" s="98"/>
      <c r="D9" s="99"/>
      <c r="E9" s="111"/>
      <c r="F9" s="112"/>
      <c r="G9" s="112"/>
      <c r="H9" s="112"/>
      <c r="I9" s="112"/>
      <c r="J9" s="113"/>
      <c r="K9" s="197" t="s">
        <v>164</v>
      </c>
      <c r="L9" s="198"/>
      <c r="M9" s="199"/>
      <c r="N9" s="5"/>
    </row>
    <row r="10" spans="1:14" ht="31.5" customHeight="1">
      <c r="A10" s="3"/>
      <c r="B10" s="185" t="s">
        <v>31</v>
      </c>
      <c r="C10" s="186"/>
      <c r="D10" s="187"/>
      <c r="E10" s="188" t="s">
        <v>32</v>
      </c>
      <c r="F10" s="189"/>
      <c r="G10" s="189"/>
      <c r="H10" s="189"/>
      <c r="I10" s="189"/>
      <c r="J10" s="190"/>
      <c r="K10" s="185" t="s">
        <v>167</v>
      </c>
      <c r="L10" s="191"/>
      <c r="M10" s="192"/>
      <c r="N10" s="5"/>
    </row>
    <row r="11" spans="1:14" ht="12.75">
      <c r="A11" s="3"/>
      <c r="B11" s="97"/>
      <c r="C11" s="98"/>
      <c r="D11" s="99"/>
      <c r="E11" s="111"/>
      <c r="F11" s="112"/>
      <c r="G11" s="112"/>
      <c r="H11" s="112"/>
      <c r="I11" s="112"/>
      <c r="J11" s="113"/>
      <c r="K11" s="197" t="s">
        <v>165</v>
      </c>
      <c r="L11" s="200"/>
      <c r="M11" s="201"/>
      <c r="N11" s="5"/>
    </row>
    <row r="12" spans="1:14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8" customHeight="1">
      <c r="A13" s="3"/>
      <c r="B13" s="4"/>
      <c r="C13" s="4"/>
      <c r="D13" s="4"/>
      <c r="E13" s="181" t="s">
        <v>169</v>
      </c>
      <c r="F13" s="181"/>
      <c r="G13" s="181"/>
      <c r="H13" s="181"/>
      <c r="I13" s="181"/>
      <c r="J13" s="181"/>
      <c r="K13" s="4"/>
      <c r="L13" s="4"/>
      <c r="M13" s="4"/>
      <c r="N13" s="5"/>
    </row>
    <row r="14" spans="1:14" ht="18">
      <c r="A14" s="3"/>
      <c r="B14" s="4"/>
      <c r="C14" s="4"/>
      <c r="D14" s="4"/>
      <c r="E14" s="182" t="s">
        <v>119</v>
      </c>
      <c r="F14" s="182"/>
      <c r="G14" s="182"/>
      <c r="H14" s="182"/>
      <c r="I14" s="182"/>
      <c r="J14" s="182"/>
      <c r="K14" s="4"/>
      <c r="L14" s="4"/>
      <c r="M14" s="4"/>
      <c r="N14" s="5"/>
    </row>
    <row r="15" spans="1:14" ht="18">
      <c r="A15" s="3"/>
      <c r="B15" s="4"/>
      <c r="C15" s="4"/>
      <c r="D15" s="4"/>
      <c r="E15" s="180" t="s">
        <v>218</v>
      </c>
      <c r="F15" s="180"/>
      <c r="G15" s="180"/>
      <c r="H15" s="180"/>
      <c r="I15" s="180"/>
      <c r="J15" s="180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3"/>
      <c r="B29" s="4"/>
      <c r="C29" s="4"/>
      <c r="D29" s="183"/>
      <c r="E29" s="183"/>
      <c r="F29" s="183"/>
      <c r="G29" s="183"/>
      <c r="H29" s="183"/>
      <c r="I29" s="183"/>
      <c r="J29" s="183"/>
      <c r="K29" s="183"/>
      <c r="L29" s="4"/>
      <c r="M29" s="4"/>
      <c r="N29" s="5"/>
    </row>
    <row r="30" spans="1:14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</sheetData>
  <sheetProtection selectLockedCells="1"/>
  <mergeCells count="20">
    <mergeCell ref="B7:D7"/>
    <mergeCell ref="E7:J7"/>
    <mergeCell ref="K9:M9"/>
    <mergeCell ref="K11:M11"/>
    <mergeCell ref="D1:M1"/>
    <mergeCell ref="D2:M2"/>
    <mergeCell ref="K7:M7"/>
    <mergeCell ref="B8:D8"/>
    <mergeCell ref="E8:J8"/>
    <mergeCell ref="K8:M8"/>
    <mergeCell ref="E15:J15"/>
    <mergeCell ref="E13:J13"/>
    <mergeCell ref="E14:J14"/>
    <mergeCell ref="D29:K29"/>
    <mergeCell ref="B4:C4"/>
    <mergeCell ref="D4:K4"/>
    <mergeCell ref="B10:D10"/>
    <mergeCell ref="E10:J10"/>
    <mergeCell ref="K10:M10"/>
    <mergeCell ref="L4:N4"/>
  </mergeCells>
  <hyperlinks>
    <hyperlink ref="K9" r:id="rId1" display="agro-vf@yandex.ru"/>
    <hyperlink ref="K11" r:id="rId2" display="agro@vfcenter.ru"/>
    <hyperlink ref="E14" r:id="rId3" display="www.vfcenter.ru"/>
    <hyperlink ref="E15" r:id="rId4" display="www.dvp36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zoomScale="85" zoomScaleNormal="85" zoomScalePageLayoutView="0" workbookViewId="0" topLeftCell="A1">
      <selection activeCell="B21" sqref="B21:M21"/>
    </sheetView>
  </sheetViews>
  <sheetFormatPr defaultColWidth="9.00390625" defaultRowHeight="12.75"/>
  <cols>
    <col min="1" max="1" width="1.875" style="67" customWidth="1"/>
    <col min="2" max="4" width="9.125" style="67" customWidth="1"/>
    <col min="5" max="5" width="10.25390625" style="67" bestFit="1" customWidth="1"/>
    <col min="6" max="6" width="10.625" style="67" customWidth="1"/>
    <col min="7" max="12" width="9.125" style="67" customWidth="1"/>
    <col min="13" max="13" width="7.75390625" style="67" customWidth="1"/>
    <col min="14" max="14" width="1.875" style="67" customWidth="1"/>
  </cols>
  <sheetData>
    <row r="1" spans="1:14" ht="12.75">
      <c r="A1" s="1"/>
      <c r="B1" s="114"/>
      <c r="C1" s="114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29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7</v>
      </c>
      <c r="C4" s="184"/>
      <c r="D4" s="184" t="s">
        <v>33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42"/>
      <c r="B5" s="27"/>
      <c r="C5" s="27"/>
      <c r="D5" s="220" t="s">
        <v>115</v>
      </c>
      <c r="E5" s="221"/>
      <c r="F5" s="221"/>
      <c r="G5" s="221"/>
      <c r="H5" s="221"/>
      <c r="I5" s="221"/>
      <c r="J5" s="221"/>
      <c r="K5" s="221"/>
      <c r="L5" s="7"/>
      <c r="M5" s="7"/>
      <c r="N5" s="38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42"/>
      <c r="B7" s="27"/>
      <c r="C7" s="27"/>
      <c r="D7" s="91"/>
      <c r="E7" s="91"/>
      <c r="F7" s="183" t="s">
        <v>119</v>
      </c>
      <c r="G7" s="183"/>
      <c r="H7" s="183"/>
      <c r="I7" s="91"/>
      <c r="J7" s="91"/>
      <c r="K7" s="91"/>
      <c r="L7" s="7"/>
      <c r="M7" s="7"/>
      <c r="N7" s="38"/>
    </row>
    <row r="8" spans="1:14" ht="12.75">
      <c r="A8" s="42"/>
      <c r="B8" s="27"/>
      <c r="C8" s="27"/>
      <c r="D8" s="66"/>
      <c r="E8" s="66"/>
      <c r="F8" s="4"/>
      <c r="G8" s="4"/>
      <c r="H8" s="4"/>
      <c r="I8" s="66"/>
      <c r="J8" s="66"/>
      <c r="K8" s="66"/>
      <c r="L8" s="7"/>
      <c r="M8" s="7"/>
      <c r="N8" s="38"/>
    </row>
    <row r="9" spans="1:14" ht="12.75">
      <c r="A9" s="3"/>
      <c r="B9" s="224" t="s">
        <v>138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5"/>
    </row>
    <row r="10" spans="1:14" ht="12.75">
      <c r="A10" s="3"/>
      <c r="B10" s="6"/>
      <c r="C10" s="6"/>
      <c r="D10" s="6"/>
      <c r="E10" s="47">
        <v>41454</v>
      </c>
      <c r="F10" s="48" t="s">
        <v>140</v>
      </c>
      <c r="G10" s="205" t="s">
        <v>139</v>
      </c>
      <c r="H10" s="194"/>
      <c r="I10" s="194"/>
      <c r="J10" s="195"/>
      <c r="K10" s="52"/>
      <c r="L10" s="6"/>
      <c r="M10" s="6"/>
      <c r="N10" s="5"/>
    </row>
    <row r="11" spans="1:14" ht="12.75">
      <c r="A11" s="3"/>
      <c r="B11" s="6"/>
      <c r="C11" s="6"/>
      <c r="D11" s="6"/>
      <c r="E11" s="47">
        <v>41455</v>
      </c>
      <c r="F11" s="48" t="s">
        <v>140</v>
      </c>
      <c r="G11" s="205" t="s">
        <v>139</v>
      </c>
      <c r="H11" s="194"/>
      <c r="I11" s="194"/>
      <c r="J11" s="195"/>
      <c r="K11" s="52"/>
      <c r="L11" s="6"/>
      <c r="M11" s="6"/>
      <c r="N11" s="5"/>
    </row>
    <row r="12" spans="1:14" ht="12.75">
      <c r="A12" s="3"/>
      <c r="B12" s="4"/>
      <c r="C12" s="4"/>
      <c r="D12" s="4"/>
      <c r="E12" s="49">
        <v>41456</v>
      </c>
      <c r="F12" s="48" t="s">
        <v>140</v>
      </c>
      <c r="G12" s="205" t="s">
        <v>139</v>
      </c>
      <c r="H12" s="194"/>
      <c r="I12" s="194"/>
      <c r="J12" s="195"/>
      <c r="K12" s="52"/>
      <c r="L12" s="4"/>
      <c r="M12" s="4"/>
      <c r="N12" s="5"/>
    </row>
    <row r="13" spans="1:14" ht="12.75" customHeight="1">
      <c r="A13" s="3"/>
      <c r="B13" s="4"/>
      <c r="C13" s="4"/>
      <c r="D13" s="4"/>
      <c r="E13" s="212">
        <v>41457</v>
      </c>
      <c r="F13" s="218" t="s">
        <v>140</v>
      </c>
      <c r="G13" s="185" t="s">
        <v>179</v>
      </c>
      <c r="H13" s="186"/>
      <c r="I13" s="186"/>
      <c r="J13" s="187"/>
      <c r="K13" s="53"/>
      <c r="L13" s="4"/>
      <c r="M13" s="4"/>
      <c r="N13" s="5"/>
    </row>
    <row r="14" spans="1:14" ht="38.25" customHeight="1">
      <c r="A14" s="3"/>
      <c r="B14" s="4"/>
      <c r="C14" s="4"/>
      <c r="D14" s="4"/>
      <c r="E14" s="212"/>
      <c r="F14" s="219"/>
      <c r="G14" s="206"/>
      <c r="H14" s="207"/>
      <c r="I14" s="207"/>
      <c r="J14" s="208"/>
      <c r="K14" s="53"/>
      <c r="L14" s="4"/>
      <c r="M14" s="4"/>
      <c r="N14" s="5"/>
    </row>
    <row r="15" spans="1:14" ht="25.5" customHeight="1">
      <c r="A15" s="3"/>
      <c r="B15" s="4"/>
      <c r="C15" s="4"/>
      <c r="D15" s="4"/>
      <c r="E15" s="133">
        <v>41458</v>
      </c>
      <c r="F15" s="134" t="s">
        <v>140</v>
      </c>
      <c r="G15" s="214" t="s">
        <v>191</v>
      </c>
      <c r="H15" s="215"/>
      <c r="I15" s="215"/>
      <c r="J15" s="216"/>
      <c r="K15" s="52"/>
      <c r="L15" s="4"/>
      <c r="M15" s="4"/>
      <c r="N15" s="5"/>
    </row>
    <row r="16" spans="1:14" ht="12.75">
      <c r="A16" s="3"/>
      <c r="B16" s="4"/>
      <c r="C16" s="4"/>
      <c r="D16" s="4"/>
      <c r="E16" s="50">
        <v>41459</v>
      </c>
      <c r="F16" s="48" t="s">
        <v>140</v>
      </c>
      <c r="G16" s="209" t="s">
        <v>141</v>
      </c>
      <c r="H16" s="210"/>
      <c r="I16" s="210"/>
      <c r="J16" s="211"/>
      <c r="K16" s="52"/>
      <c r="L16" s="4"/>
      <c r="M16" s="4"/>
      <c r="N16" s="5"/>
    </row>
    <row r="17" spans="1:14" ht="12.75">
      <c r="A17" s="3"/>
      <c r="B17" s="4"/>
      <c r="C17" s="4"/>
      <c r="D17" s="4"/>
      <c r="E17" s="212">
        <v>41460</v>
      </c>
      <c r="F17" s="48" t="s">
        <v>142</v>
      </c>
      <c r="G17" s="209" t="s">
        <v>141</v>
      </c>
      <c r="H17" s="210"/>
      <c r="I17" s="210"/>
      <c r="J17" s="211"/>
      <c r="K17" s="52"/>
      <c r="L17" s="4"/>
      <c r="M17" s="4"/>
      <c r="N17" s="5"/>
    </row>
    <row r="18" spans="1:14" ht="12.75">
      <c r="A18" s="3"/>
      <c r="B18" s="4"/>
      <c r="C18" s="4"/>
      <c r="D18" s="4"/>
      <c r="E18" s="213"/>
      <c r="F18" s="51">
        <v>0.7083333333333334</v>
      </c>
      <c r="G18" s="209" t="s">
        <v>143</v>
      </c>
      <c r="H18" s="210"/>
      <c r="I18" s="210"/>
      <c r="J18" s="211"/>
      <c r="K18" s="4"/>
      <c r="L18" s="4"/>
      <c r="M18" s="4"/>
      <c r="N18" s="5"/>
    </row>
    <row r="19" spans="1:14" ht="12.75">
      <c r="A19" s="3"/>
      <c r="B19" s="4"/>
      <c r="C19" s="4"/>
      <c r="D19" s="4"/>
      <c r="E19" s="50">
        <v>41461</v>
      </c>
      <c r="F19" s="48" t="s">
        <v>140</v>
      </c>
      <c r="G19" s="209" t="s">
        <v>143</v>
      </c>
      <c r="H19" s="210"/>
      <c r="I19" s="210"/>
      <c r="J19" s="211"/>
      <c r="K19" s="4"/>
      <c r="L19" s="4"/>
      <c r="M19" s="4"/>
      <c r="N19" s="5"/>
    </row>
    <row r="20" spans="1:14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2.75">
      <c r="A21" s="3"/>
      <c r="B21" s="224" t="s">
        <v>125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5"/>
    </row>
    <row r="22" spans="1:14" ht="12.75">
      <c r="A22" s="3"/>
      <c r="B22" s="217" t="s">
        <v>171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"/>
    </row>
    <row r="23" spans="1:14" ht="12.75">
      <c r="A23" s="3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"/>
    </row>
    <row r="24" spans="1:14" ht="12.75">
      <c r="A24" s="3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5"/>
    </row>
    <row r="25" spans="1:14" ht="0.75" customHeight="1">
      <c r="A25" s="3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5"/>
    </row>
    <row r="26" spans="1:14" ht="12.75">
      <c r="A26" s="3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5"/>
    </row>
    <row r="27" spans="1:14" ht="12.75">
      <c r="A27" s="3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5"/>
    </row>
    <row r="28" spans="1:14" ht="12.75">
      <c r="A28" s="3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5"/>
    </row>
    <row r="29" spans="1:14" ht="12.75">
      <c r="A29" s="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"/>
    </row>
    <row r="30" spans="1:14" ht="12.75">
      <c r="A30" s="3"/>
      <c r="B30" s="224" t="s">
        <v>127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5"/>
    </row>
    <row r="31" spans="1:14" ht="12.75">
      <c r="A31" s="3"/>
      <c r="B31" s="217" t="s">
        <v>126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5"/>
    </row>
    <row r="32" spans="1:14" ht="12.75">
      <c r="A32" s="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5"/>
    </row>
    <row r="33" spans="1:14" ht="12.75">
      <c r="A33" s="3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5"/>
    </row>
    <row r="34" spans="1:14" ht="12.75">
      <c r="A34" s="3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5"/>
    </row>
    <row r="35" spans="1:14" ht="12.75">
      <c r="A35" s="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5"/>
    </row>
    <row r="36" spans="1:14" ht="12.75">
      <c r="A36" s="3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5"/>
    </row>
    <row r="37" spans="1:14" ht="12.75">
      <c r="A37" s="3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5"/>
    </row>
    <row r="38" spans="1:14" ht="12.75">
      <c r="A38" s="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"/>
    </row>
    <row r="39" spans="1:14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3"/>
      <c r="B40" s="223" t="s">
        <v>189</v>
      </c>
      <c r="C40" s="223"/>
      <c r="D40" s="223"/>
      <c r="E40" s="204" t="s">
        <v>193</v>
      </c>
      <c r="F40" s="204"/>
      <c r="G40" s="204"/>
      <c r="H40" s="204"/>
      <c r="I40" s="204"/>
      <c r="J40" s="204"/>
      <c r="K40" s="4"/>
      <c r="L40" s="4"/>
      <c r="M40" s="4"/>
      <c r="N40" s="5"/>
    </row>
    <row r="41" spans="1:15" ht="12.75">
      <c r="A41" s="3"/>
      <c r="B41" s="4"/>
      <c r="C41" s="4"/>
      <c r="D41" s="4"/>
      <c r="E41" s="4"/>
      <c r="F41" s="7" t="s">
        <v>70</v>
      </c>
      <c r="G41" s="4"/>
      <c r="H41" s="4"/>
      <c r="I41" s="4"/>
      <c r="J41" s="4"/>
      <c r="K41" s="4"/>
      <c r="L41" s="4"/>
      <c r="M41" s="4"/>
      <c r="N41" s="5"/>
      <c r="O41" s="75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75"/>
    </row>
    <row r="43" spans="1:15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75"/>
    </row>
    <row r="44" spans="1:15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5"/>
    </row>
    <row r="45" spans="1:15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5"/>
    </row>
    <row r="46" spans="1:15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5"/>
    </row>
    <row r="47" spans="1:15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5"/>
    </row>
    <row r="48" spans="1:15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5"/>
    </row>
    <row r="49" spans="1:15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5"/>
    </row>
    <row r="50" spans="1:15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5"/>
    </row>
    <row r="51" spans="1:15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5"/>
    </row>
    <row r="52" spans="1:15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5"/>
    </row>
    <row r="53" spans="1:15" ht="2.25" customHeight="1" hidden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5"/>
    </row>
    <row r="54" spans="1:15" ht="12.75">
      <c r="A54" s="69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69"/>
      <c r="O54" s="75"/>
    </row>
    <row r="55" spans="1:15" ht="12.7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69"/>
      <c r="O55" s="75"/>
    </row>
    <row r="56" spans="1:15" ht="12.75">
      <c r="A56" s="69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69"/>
      <c r="O56" s="75"/>
    </row>
    <row r="57" spans="1:15" ht="12.75">
      <c r="A57" s="69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69"/>
      <c r="O57" s="75"/>
    </row>
    <row r="58" spans="1:15" ht="12.75">
      <c r="A58" s="69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69"/>
      <c r="O58" s="75"/>
    </row>
    <row r="59" spans="1:15" ht="12.75">
      <c r="A59" s="69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69"/>
      <c r="O59" s="75"/>
    </row>
    <row r="60" spans="1:15" ht="14.25" customHeight="1">
      <c r="A60" s="69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69"/>
      <c r="O60" s="75"/>
    </row>
    <row r="61" spans="1:15" ht="12.75" customHeight="1" hidden="1">
      <c r="A61" s="69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69"/>
      <c r="O61" s="75"/>
    </row>
    <row r="62" spans="1:15" ht="12.75">
      <c r="A62" s="69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69"/>
      <c r="O62" s="75"/>
    </row>
    <row r="63" spans="1:15" ht="12.75">
      <c r="A63" s="69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69"/>
      <c r="O63" s="75"/>
    </row>
    <row r="64" spans="1:15" ht="12.75">
      <c r="A64" s="69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69"/>
      <c r="O64" s="75"/>
    </row>
    <row r="65" spans="1:15" ht="12.75">
      <c r="A65" s="69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69"/>
      <c r="O65" s="75"/>
    </row>
    <row r="66" spans="1:15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5"/>
    </row>
    <row r="67" spans="1:15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5"/>
    </row>
    <row r="68" spans="1:15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5"/>
    </row>
    <row r="69" spans="1:15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5"/>
    </row>
    <row r="70" spans="1:15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75"/>
    </row>
    <row r="71" spans="1:15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5"/>
    </row>
    <row r="72" spans="1:15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5"/>
    </row>
    <row r="73" spans="1:15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5"/>
    </row>
    <row r="97" spans="2:8" ht="12.75">
      <c r="B97" s="73"/>
      <c r="C97" s="73"/>
      <c r="D97" s="73"/>
      <c r="E97" s="73"/>
      <c r="F97" s="73"/>
      <c r="G97" s="73"/>
      <c r="H97" s="73"/>
    </row>
    <row r="98" spans="2:8" ht="12.75" customHeight="1">
      <c r="B98" s="73"/>
      <c r="C98" s="73"/>
      <c r="D98" s="73"/>
      <c r="E98" s="73"/>
      <c r="F98" s="73"/>
      <c r="G98" s="73"/>
      <c r="H98" s="73"/>
    </row>
    <row r="99" spans="2:8" ht="12.75">
      <c r="B99" s="73"/>
      <c r="C99" s="73"/>
      <c r="D99" s="73"/>
      <c r="E99" s="73"/>
      <c r="F99" s="73"/>
      <c r="G99" s="73"/>
      <c r="H99" s="73"/>
    </row>
    <row r="100" spans="2:8" ht="12.75">
      <c r="B100" s="73"/>
      <c r="C100" s="73"/>
      <c r="D100" s="73"/>
      <c r="E100" s="73"/>
      <c r="F100" s="73"/>
      <c r="G100" s="73"/>
      <c r="H100" s="73"/>
    </row>
    <row r="101" spans="2:8" ht="12.75">
      <c r="B101" s="73"/>
      <c r="C101" s="73"/>
      <c r="D101" s="73"/>
      <c r="E101" s="73"/>
      <c r="F101" s="73"/>
      <c r="G101" s="73"/>
      <c r="H101" s="73"/>
    </row>
    <row r="102" spans="2:8" ht="12.75">
      <c r="B102" s="73"/>
      <c r="C102" s="73"/>
      <c r="D102" s="73"/>
      <c r="E102" s="73"/>
      <c r="F102" s="73"/>
      <c r="G102" s="73"/>
      <c r="H102" s="73"/>
    </row>
    <row r="103" spans="2:8" ht="12.75">
      <c r="B103" s="73"/>
      <c r="C103" s="73"/>
      <c r="D103" s="73"/>
      <c r="E103" s="73"/>
      <c r="F103" s="73"/>
      <c r="G103" s="73"/>
      <c r="H103" s="73"/>
    </row>
    <row r="104" spans="2:8" ht="12.75">
      <c r="B104" s="73"/>
      <c r="C104" s="73"/>
      <c r="D104" s="73"/>
      <c r="E104" s="73"/>
      <c r="F104" s="73"/>
      <c r="G104" s="73"/>
      <c r="H104" s="73"/>
    </row>
    <row r="105" spans="2:8" ht="12.75">
      <c r="B105" s="73"/>
      <c r="C105" s="73"/>
      <c r="D105" s="73"/>
      <c r="E105" s="73"/>
      <c r="F105" s="73"/>
      <c r="G105" s="73"/>
      <c r="H105" s="73"/>
    </row>
    <row r="106" spans="2:8" ht="12.75">
      <c r="B106" s="73"/>
      <c r="C106" s="73"/>
      <c r="D106" s="73"/>
      <c r="E106" s="73"/>
      <c r="F106" s="73"/>
      <c r="G106" s="73"/>
      <c r="H106" s="73"/>
    </row>
    <row r="107" spans="2:8" ht="12.75">
      <c r="B107" s="73"/>
      <c r="C107" s="73"/>
      <c r="D107" s="73"/>
      <c r="E107" s="73"/>
      <c r="F107" s="73"/>
      <c r="G107" s="73"/>
      <c r="H107" s="73"/>
    </row>
    <row r="108" spans="2:8" ht="12.75">
      <c r="B108" s="73"/>
      <c r="C108" s="73"/>
      <c r="D108" s="73"/>
      <c r="E108" s="73"/>
      <c r="F108" s="73"/>
      <c r="G108" s="73"/>
      <c r="H108" s="73"/>
    </row>
    <row r="109" spans="2:8" ht="12.75">
      <c r="B109" s="73"/>
      <c r="C109" s="73"/>
      <c r="D109" s="73"/>
      <c r="E109" s="73"/>
      <c r="F109" s="73"/>
      <c r="G109" s="73"/>
      <c r="H109" s="73"/>
    </row>
    <row r="110" spans="2:8" ht="12.75">
      <c r="B110" s="73"/>
      <c r="C110" s="73"/>
      <c r="D110" s="73"/>
      <c r="E110" s="73"/>
      <c r="F110" s="73"/>
      <c r="G110" s="73"/>
      <c r="H110" s="73"/>
    </row>
    <row r="111" spans="2:8" ht="12.75">
      <c r="B111" s="73"/>
      <c r="C111" s="73"/>
      <c r="D111" s="73"/>
      <c r="E111" s="73"/>
      <c r="F111" s="73"/>
      <c r="G111" s="73"/>
      <c r="H111" s="73"/>
    </row>
    <row r="112" spans="2:8" ht="12.75">
      <c r="B112" s="73"/>
      <c r="C112" s="73"/>
      <c r="D112" s="73"/>
      <c r="E112" s="73"/>
      <c r="F112" s="73"/>
      <c r="G112" s="73"/>
      <c r="H112" s="73"/>
    </row>
    <row r="113" spans="2:8" ht="12.75">
      <c r="B113" s="73"/>
      <c r="C113" s="73"/>
      <c r="D113" s="73"/>
      <c r="E113" s="73"/>
      <c r="F113" s="73"/>
      <c r="G113" s="73"/>
      <c r="H113" s="73"/>
    </row>
    <row r="114" spans="2:8" ht="12.75">
      <c r="B114" s="73"/>
      <c r="C114" s="73"/>
      <c r="D114" s="73"/>
      <c r="E114" s="73"/>
      <c r="F114" s="73"/>
      <c r="G114" s="73"/>
      <c r="H114" s="73"/>
    </row>
    <row r="115" spans="2:8" ht="12.75">
      <c r="B115" s="73"/>
      <c r="C115" s="73"/>
      <c r="D115" s="73"/>
      <c r="E115" s="73"/>
      <c r="F115" s="73"/>
      <c r="G115" s="73"/>
      <c r="H115" s="73"/>
    </row>
    <row r="116" spans="2:8" ht="12.75">
      <c r="B116" s="73"/>
      <c r="C116" s="73"/>
      <c r="D116" s="73"/>
      <c r="E116" s="73"/>
      <c r="F116" s="73"/>
      <c r="G116" s="73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19" spans="2:8" ht="12.75">
      <c r="B119" s="73"/>
      <c r="C119" s="73"/>
      <c r="D119" s="73"/>
      <c r="E119" s="73"/>
      <c r="F119" s="73"/>
      <c r="G119" s="73"/>
      <c r="H119" s="73"/>
    </row>
    <row r="120" spans="2:8" ht="12.75" customHeight="1">
      <c r="B120" s="74"/>
      <c r="C120" s="74"/>
      <c r="D120" s="74"/>
      <c r="E120" s="74"/>
      <c r="F120" s="74"/>
      <c r="G120" s="74"/>
      <c r="H120" s="74"/>
    </row>
    <row r="121" spans="2:8" ht="12.75" customHeight="1">
      <c r="B121" s="74"/>
      <c r="C121" s="74"/>
      <c r="D121" s="74"/>
      <c r="E121" s="74"/>
      <c r="F121" s="74"/>
      <c r="G121" s="74"/>
      <c r="H121" s="74"/>
    </row>
    <row r="122" spans="2:8" ht="12.75" customHeight="1">
      <c r="B122" s="74"/>
      <c r="C122" s="74"/>
      <c r="D122" s="74"/>
      <c r="E122" s="74"/>
      <c r="F122" s="74"/>
      <c r="G122" s="74"/>
      <c r="H122" s="74"/>
    </row>
    <row r="123" spans="2:8" ht="12.75" customHeight="1">
      <c r="B123" s="74"/>
      <c r="C123" s="74"/>
      <c r="D123" s="74"/>
      <c r="E123" s="74"/>
      <c r="F123" s="74"/>
      <c r="G123" s="74"/>
      <c r="H123" s="74"/>
    </row>
    <row r="124" spans="2:8" ht="12.75" customHeight="1">
      <c r="B124" s="74"/>
      <c r="C124" s="74"/>
      <c r="D124" s="74"/>
      <c r="E124" s="74"/>
      <c r="F124" s="74"/>
      <c r="G124" s="74"/>
      <c r="H124" s="74"/>
    </row>
    <row r="125" spans="2:8" ht="12.75" customHeight="1">
      <c r="B125" s="74"/>
      <c r="C125" s="74"/>
      <c r="D125" s="74"/>
      <c r="E125" s="74"/>
      <c r="F125" s="74"/>
      <c r="G125" s="74"/>
      <c r="H125" s="74"/>
    </row>
    <row r="126" spans="2:8" ht="12.75" customHeight="1">
      <c r="B126" s="74"/>
      <c r="C126" s="74"/>
      <c r="D126" s="74"/>
      <c r="E126" s="74"/>
      <c r="F126" s="74"/>
      <c r="G126" s="74"/>
      <c r="H126" s="74"/>
    </row>
    <row r="127" spans="2:8" ht="12.75" customHeight="1">
      <c r="B127" s="74"/>
      <c r="C127" s="74"/>
      <c r="D127" s="74"/>
      <c r="E127" s="74"/>
      <c r="F127" s="74"/>
      <c r="G127" s="74"/>
      <c r="H127" s="74"/>
    </row>
    <row r="128" spans="2:8" ht="12.75" customHeight="1">
      <c r="B128" s="74"/>
      <c r="C128" s="74"/>
      <c r="D128" s="74"/>
      <c r="E128" s="74"/>
      <c r="F128" s="74"/>
      <c r="G128" s="74"/>
      <c r="H128" s="74"/>
    </row>
  </sheetData>
  <sheetProtection password="C6BB" sheet="1" selectLockedCells="1"/>
  <mergeCells count="27">
    <mergeCell ref="B40:D40"/>
    <mergeCell ref="L4:N4"/>
    <mergeCell ref="B4:C4"/>
    <mergeCell ref="D4:K4"/>
    <mergeCell ref="F7:H7"/>
    <mergeCell ref="B21:M21"/>
    <mergeCell ref="B9:M9"/>
    <mergeCell ref="E13:E14"/>
    <mergeCell ref="G16:J16"/>
    <mergeCell ref="B30:M30"/>
    <mergeCell ref="G18:J18"/>
    <mergeCell ref="G19:J19"/>
    <mergeCell ref="F13:F14"/>
    <mergeCell ref="D1:M1"/>
    <mergeCell ref="D2:M2"/>
    <mergeCell ref="D5:K5"/>
    <mergeCell ref="D6:K6"/>
    <mergeCell ref="E40:J40"/>
    <mergeCell ref="G10:J10"/>
    <mergeCell ref="G11:J11"/>
    <mergeCell ref="G12:J12"/>
    <mergeCell ref="G13:J14"/>
    <mergeCell ref="G17:J17"/>
    <mergeCell ref="E17:E18"/>
    <mergeCell ref="G15:J15"/>
    <mergeCell ref="B31:M37"/>
    <mergeCell ref="B22:M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">
      <selection activeCell="D10" sqref="D10:M10"/>
    </sheetView>
  </sheetViews>
  <sheetFormatPr defaultColWidth="9.00390625" defaultRowHeight="12.75"/>
  <cols>
    <col min="1" max="1" width="1.875" style="0" customWidth="1"/>
    <col min="3" max="3" width="9.875" style="0" customWidth="1"/>
    <col min="6" max="6" width="3.625" style="0" customWidth="1"/>
    <col min="13" max="13" width="17.125" style="0" customWidth="1"/>
    <col min="14" max="14" width="1.875" style="0" customWidth="1"/>
  </cols>
  <sheetData>
    <row r="1" spans="1:14" ht="12.75">
      <c r="A1" s="1"/>
      <c r="B1" s="114"/>
      <c r="C1" s="114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8</v>
      </c>
      <c r="C4" s="184"/>
      <c r="D4" s="184" t="s">
        <v>34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54"/>
      <c r="B5" s="55"/>
      <c r="C5" s="55"/>
      <c r="D5" s="235" t="s">
        <v>115</v>
      </c>
      <c r="E5" s="236"/>
      <c r="F5" s="236"/>
      <c r="G5" s="236"/>
      <c r="H5" s="236"/>
      <c r="I5" s="236"/>
      <c r="J5" s="236"/>
      <c r="K5" s="236"/>
      <c r="L5" s="92"/>
      <c r="M5" s="56"/>
      <c r="N5" s="57"/>
    </row>
    <row r="6" spans="1:14" ht="12.75">
      <c r="A6" s="22"/>
      <c r="B6" s="23"/>
      <c r="C6" s="237" t="s">
        <v>116</v>
      </c>
      <c r="D6" s="237"/>
      <c r="E6" s="237"/>
      <c r="F6" s="237"/>
      <c r="G6" s="237"/>
      <c r="H6" s="237"/>
      <c r="I6" s="237"/>
      <c r="J6" s="237"/>
      <c r="K6" s="237"/>
      <c r="L6" s="237"/>
      <c r="M6" s="24"/>
      <c r="N6" s="25"/>
    </row>
    <row r="7" spans="1:14" ht="12.75">
      <c r="A7" s="3"/>
      <c r="B7" s="4"/>
      <c r="C7" s="4"/>
      <c r="D7" s="4"/>
      <c r="E7" s="4"/>
      <c r="F7" s="238" t="s">
        <v>119</v>
      </c>
      <c r="G7" s="239"/>
      <c r="H7" s="239"/>
      <c r="I7" s="4"/>
      <c r="J7" s="4"/>
      <c r="K7" s="4"/>
      <c r="L7" s="4"/>
      <c r="M7" s="4"/>
      <c r="N7" s="5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2.75">
      <c r="A10" s="3"/>
      <c r="B10" s="223" t="s">
        <v>130</v>
      </c>
      <c r="C10" s="223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5"/>
    </row>
    <row r="11" spans="1:14" ht="12.75">
      <c r="A11" s="3"/>
      <c r="B11" s="231" t="s">
        <v>129</v>
      </c>
      <c r="C11" s="231"/>
      <c r="D11" s="231"/>
      <c r="E11" s="231"/>
      <c r="F11" s="231"/>
      <c r="G11" s="232"/>
      <c r="H11" s="232"/>
      <c r="I11" s="232"/>
      <c r="J11" s="232"/>
      <c r="K11" s="232"/>
      <c r="L11" s="232"/>
      <c r="M11" s="232"/>
      <c r="N11" s="5"/>
    </row>
    <row r="12" spans="1:14" ht="12.75">
      <c r="A12" s="3"/>
      <c r="B12" s="231" t="s">
        <v>131</v>
      </c>
      <c r="C12" s="231"/>
      <c r="D12" s="231"/>
      <c r="E12" s="231"/>
      <c r="F12" s="231"/>
      <c r="G12" s="231"/>
      <c r="H12" s="232"/>
      <c r="I12" s="232"/>
      <c r="J12" s="232"/>
      <c r="K12" s="232"/>
      <c r="L12" s="232"/>
      <c r="M12" s="232"/>
      <c r="N12" s="5"/>
    </row>
    <row r="13" spans="1:14" ht="12.75">
      <c r="A13" s="3"/>
      <c r="B13" s="231" t="s">
        <v>132</v>
      </c>
      <c r="C13" s="231"/>
      <c r="D13" s="231"/>
      <c r="E13" s="231"/>
      <c r="F13" s="231"/>
      <c r="G13" s="231"/>
      <c r="H13" s="231"/>
      <c r="I13" s="232"/>
      <c r="J13" s="232"/>
      <c r="K13" s="58" t="s">
        <v>133</v>
      </c>
      <c r="L13" s="232"/>
      <c r="M13" s="232"/>
      <c r="N13" s="5"/>
    </row>
    <row r="14" spans="1:14" ht="12.75">
      <c r="A14" s="3"/>
      <c r="B14" s="36" t="s">
        <v>134</v>
      </c>
      <c r="C14" s="232"/>
      <c r="D14" s="232"/>
      <c r="E14" s="232"/>
      <c r="F14" s="232"/>
      <c r="G14" s="232"/>
      <c r="H14" s="232"/>
      <c r="I14" s="232"/>
      <c r="J14" s="232"/>
      <c r="K14" s="232"/>
      <c r="L14" s="58" t="s">
        <v>135</v>
      </c>
      <c r="M14" s="87"/>
      <c r="N14" s="5"/>
    </row>
    <row r="15" spans="1:14" ht="12.75">
      <c r="A15" s="3"/>
      <c r="B15" s="36" t="s">
        <v>136</v>
      </c>
      <c r="C15" s="36"/>
      <c r="D15" s="36"/>
      <c r="E15" s="36"/>
      <c r="F15" s="232"/>
      <c r="G15" s="232"/>
      <c r="H15" s="232"/>
      <c r="I15" s="232"/>
      <c r="J15" s="232"/>
      <c r="K15" s="232"/>
      <c r="L15" s="232"/>
      <c r="M15" s="232"/>
      <c r="N15" s="5"/>
    </row>
    <row r="16" spans="1:14" ht="12.75">
      <c r="A16" s="3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5"/>
    </row>
    <row r="17" spans="1:14" ht="12.75">
      <c r="A17" s="3"/>
      <c r="B17" s="234" t="s">
        <v>137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2"/>
      <c r="M17" s="232"/>
      <c r="N17" s="5"/>
    </row>
    <row r="18" spans="1:14" ht="12.75">
      <c r="A18" s="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5"/>
    </row>
    <row r="19" spans="1:14" ht="12.75">
      <c r="A19" s="3"/>
      <c r="B19" s="230" t="s">
        <v>188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5"/>
    </row>
    <row r="20" spans="1:14" ht="12.75">
      <c r="A20" s="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5"/>
    </row>
    <row r="21" spans="1:14" ht="12.75">
      <c r="A21" s="3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5"/>
    </row>
    <row r="22" spans="1:14" ht="12.75">
      <c r="A22" s="3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5"/>
    </row>
    <row r="23" spans="1:14" ht="12.75">
      <c r="A23" s="3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5"/>
    </row>
    <row r="24" spans="1:14" ht="12.75">
      <c r="A24" s="3"/>
      <c r="B24" s="227" t="s">
        <v>144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5"/>
    </row>
    <row r="25" spans="1:14" ht="12.75">
      <c r="A25" s="3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5"/>
    </row>
    <row r="26" spans="1:14" ht="12.75">
      <c r="A26" s="3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5"/>
    </row>
    <row r="27" spans="1:14" ht="12.75">
      <c r="A27" s="3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5"/>
    </row>
    <row r="28" spans="1:14" ht="12.75">
      <c r="A28" s="3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5"/>
    </row>
    <row r="29" spans="1:14" ht="12.75">
      <c r="A29" s="3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5"/>
    </row>
    <row r="30" spans="1:14" ht="12.75">
      <c r="A30" s="3"/>
      <c r="B30" s="228" t="s">
        <v>145</v>
      </c>
      <c r="C30" s="228"/>
      <c r="D30" s="228"/>
      <c r="E30" s="228"/>
      <c r="F30" s="226"/>
      <c r="G30" s="226"/>
      <c r="H30" s="226"/>
      <c r="I30" s="226"/>
      <c r="J30" s="226"/>
      <c r="K30" s="226"/>
      <c r="L30" s="226"/>
      <c r="M30" s="4" t="s">
        <v>146</v>
      </c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228" t="s">
        <v>173</v>
      </c>
      <c r="C32" s="228"/>
      <c r="D32" s="228"/>
      <c r="E32" s="228"/>
      <c r="F32" s="228"/>
      <c r="G32" s="228"/>
      <c r="H32" s="228"/>
      <c r="I32" s="228"/>
      <c r="J32" s="228"/>
      <c r="K32" s="4"/>
      <c r="L32" s="4"/>
      <c r="M32" s="4"/>
      <c r="N32" s="5"/>
    </row>
    <row r="33" spans="1:14" ht="12.75">
      <c r="A33" s="3"/>
      <c r="B33" s="4" t="s">
        <v>147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3"/>
      <c r="B35" s="229" t="s">
        <v>172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5"/>
    </row>
    <row r="36" spans="1:14" ht="12.75">
      <c r="A36" s="3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5"/>
    </row>
    <row r="37" spans="1:14" ht="12.75">
      <c r="A37" s="3"/>
      <c r="B37" s="4" t="s">
        <v>148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3"/>
      <c r="B38" s="4" t="s">
        <v>149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1:14" ht="12.75">
      <c r="A39" s="3"/>
      <c r="B39" s="4" t="s">
        <v>150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7" t="s">
        <v>70</v>
      </c>
      <c r="M42" s="4"/>
      <c r="N42" s="5"/>
    </row>
    <row r="43" spans="1:14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3"/>
      <c r="B44" s="226"/>
      <c r="C44" s="226"/>
      <c r="D44" s="226"/>
      <c r="E44" s="226"/>
      <c r="F44" s="4"/>
      <c r="G44" s="226"/>
      <c r="H44" s="226"/>
      <c r="I44" s="226"/>
      <c r="J44" s="226"/>
      <c r="K44" s="226"/>
      <c r="L44" s="4"/>
      <c r="M44" s="118"/>
      <c r="N44" s="5"/>
    </row>
    <row r="45" spans="1:14" ht="12.75">
      <c r="A45" s="3"/>
      <c r="B45" s="4"/>
      <c r="C45" s="225" t="s">
        <v>28</v>
      </c>
      <c r="D45" s="225"/>
      <c r="E45" s="4"/>
      <c r="F45" s="4"/>
      <c r="G45" s="4"/>
      <c r="H45" s="4"/>
      <c r="I45" s="43" t="s">
        <v>64</v>
      </c>
      <c r="J45" s="4"/>
      <c r="K45" s="4"/>
      <c r="L45" s="4"/>
      <c r="M45" s="43" t="s">
        <v>66</v>
      </c>
      <c r="N45" s="5"/>
    </row>
    <row r="46" spans="1:14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4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  <row r="48" spans="1:15" ht="12.7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5"/>
    </row>
    <row r="49" spans="1:15" ht="12.7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5"/>
    </row>
    <row r="50" spans="1:15" ht="12.75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5"/>
    </row>
    <row r="51" spans="1:15" ht="12.75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5"/>
    </row>
    <row r="52" spans="1:14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</sheetData>
  <sheetProtection password="C6BB" sheet="1" objects="1" scenarios="1" selectLockedCells="1"/>
  <mergeCells count="32">
    <mergeCell ref="B10:C10"/>
    <mergeCell ref="D10:M10"/>
    <mergeCell ref="C6:L6"/>
    <mergeCell ref="F7:H7"/>
    <mergeCell ref="B17:K17"/>
    <mergeCell ref="L17:M17"/>
    <mergeCell ref="L4:N4"/>
    <mergeCell ref="B4:C4"/>
    <mergeCell ref="D4:K4"/>
    <mergeCell ref="B13:H13"/>
    <mergeCell ref="I13:J13"/>
    <mergeCell ref="L13:M13"/>
    <mergeCell ref="C14:K14"/>
    <mergeCell ref="D5:K5"/>
    <mergeCell ref="D1:M1"/>
    <mergeCell ref="D2:M2"/>
    <mergeCell ref="B19:M23"/>
    <mergeCell ref="B11:F11"/>
    <mergeCell ref="G11:M11"/>
    <mergeCell ref="B12:G12"/>
    <mergeCell ref="H12:M12"/>
    <mergeCell ref="B18:M18"/>
    <mergeCell ref="F15:M15"/>
    <mergeCell ref="B16:M16"/>
    <mergeCell ref="C45:D45"/>
    <mergeCell ref="G44:K44"/>
    <mergeCell ref="B24:M29"/>
    <mergeCell ref="B30:E30"/>
    <mergeCell ref="F30:L30"/>
    <mergeCell ref="B32:J32"/>
    <mergeCell ref="B35:M36"/>
    <mergeCell ref="B44:E44"/>
  </mergeCells>
  <hyperlinks>
    <hyperlink ref="F7" r:id="rId1" display="www.vfcenter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zoomScaleNormal="85" zoomScalePageLayoutView="0" workbookViewId="0" topLeftCell="A1">
      <selection activeCell="F9" sqref="F9:M9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  <col min="15" max="16" width="9.125" style="67" customWidth="1"/>
  </cols>
  <sheetData>
    <row r="1" spans="1:16" ht="12.75">
      <c r="A1" s="14"/>
      <c r="B1" s="116"/>
      <c r="C1" s="116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15"/>
      <c r="O1"/>
      <c r="P1"/>
    </row>
    <row r="2" spans="1:16" ht="12.75">
      <c r="A2" s="16"/>
      <c r="B2" s="117"/>
      <c r="C2" s="117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18"/>
      <c r="O2"/>
      <c r="P2"/>
    </row>
    <row r="3" spans="1:16" ht="26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/>
      <c r="P3"/>
    </row>
    <row r="4" spans="1:14" ht="30.75">
      <c r="A4" s="10" t="s">
        <v>25</v>
      </c>
      <c r="B4" s="262" t="s">
        <v>35</v>
      </c>
      <c r="C4" s="262"/>
      <c r="D4" s="262" t="s">
        <v>36</v>
      </c>
      <c r="E4" s="262"/>
      <c r="F4" s="262"/>
      <c r="G4" s="262"/>
      <c r="H4" s="262"/>
      <c r="I4" s="262"/>
      <c r="J4" s="262"/>
      <c r="K4" s="262"/>
      <c r="L4" s="255"/>
      <c r="M4" s="256"/>
      <c r="N4" s="257"/>
    </row>
    <row r="5" spans="1:14" ht="12.75">
      <c r="A5" s="22"/>
      <c r="B5" s="23"/>
      <c r="C5" s="23"/>
      <c r="D5" s="274" t="s">
        <v>115</v>
      </c>
      <c r="E5" s="236"/>
      <c r="F5" s="236"/>
      <c r="G5" s="236"/>
      <c r="H5" s="236"/>
      <c r="I5" s="236"/>
      <c r="J5" s="236"/>
      <c r="K5" s="236"/>
      <c r="L5" s="24"/>
      <c r="M5" s="24"/>
      <c r="N5" s="25"/>
    </row>
    <row r="6" spans="1:14" ht="12.75">
      <c r="A6" s="22"/>
      <c r="B6" s="23"/>
      <c r="C6" s="23"/>
      <c r="D6" s="237" t="s">
        <v>116</v>
      </c>
      <c r="E6" s="237"/>
      <c r="F6" s="237"/>
      <c r="G6" s="237"/>
      <c r="H6" s="237"/>
      <c r="I6" s="237"/>
      <c r="J6" s="237"/>
      <c r="K6" s="237"/>
      <c r="L6" s="24"/>
      <c r="M6" s="24"/>
      <c r="N6" s="25"/>
    </row>
    <row r="7" spans="1:14" ht="12.75">
      <c r="A7" s="22"/>
      <c r="B7" s="23"/>
      <c r="C7" s="23"/>
      <c r="D7" s="258" t="s">
        <v>219</v>
      </c>
      <c r="E7" s="258"/>
      <c r="F7" s="258"/>
      <c r="G7" s="259" t="s">
        <v>218</v>
      </c>
      <c r="H7" s="259"/>
      <c r="I7" s="152"/>
      <c r="J7" s="93"/>
      <c r="K7" s="93"/>
      <c r="L7" s="24"/>
      <c r="M7" s="24"/>
      <c r="N7" s="25"/>
    </row>
    <row r="8" spans="1:14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.75">
      <c r="A9" s="16"/>
      <c r="B9" s="263" t="s">
        <v>43</v>
      </c>
      <c r="C9" s="263"/>
      <c r="D9" s="263"/>
      <c r="E9" s="263"/>
      <c r="F9" s="264"/>
      <c r="G9" s="264"/>
      <c r="H9" s="264"/>
      <c r="I9" s="264"/>
      <c r="J9" s="264"/>
      <c r="K9" s="264"/>
      <c r="L9" s="264"/>
      <c r="M9" s="264"/>
      <c r="N9" s="18"/>
    </row>
    <row r="10" spans="1:14" ht="12.75">
      <c r="A10" s="16"/>
      <c r="B10" s="260" t="s">
        <v>44</v>
      </c>
      <c r="C10" s="260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18"/>
    </row>
    <row r="11" spans="1:14" ht="12.75">
      <c r="A11" s="16"/>
      <c r="B11" s="120" t="s">
        <v>45</v>
      </c>
      <c r="C11" s="254"/>
      <c r="D11" s="254"/>
      <c r="E11" s="120" t="s">
        <v>46</v>
      </c>
      <c r="F11" s="254"/>
      <c r="G11" s="254"/>
      <c r="H11" s="254"/>
      <c r="I11" s="120" t="s">
        <v>47</v>
      </c>
      <c r="J11" s="254"/>
      <c r="K11" s="254"/>
      <c r="L11" s="254"/>
      <c r="M11" s="254"/>
      <c r="N11" s="18"/>
    </row>
    <row r="12" spans="1:14" ht="12.75">
      <c r="A12" s="16"/>
      <c r="B12" s="120" t="s">
        <v>48</v>
      </c>
      <c r="C12" s="254"/>
      <c r="D12" s="254"/>
      <c r="E12" s="254"/>
      <c r="F12" s="254"/>
      <c r="G12" s="254"/>
      <c r="H12" s="120" t="s">
        <v>49</v>
      </c>
      <c r="I12" s="254"/>
      <c r="J12" s="254"/>
      <c r="K12" s="254"/>
      <c r="L12" s="254"/>
      <c r="M12" s="254"/>
      <c r="N12" s="18"/>
    </row>
    <row r="13" spans="1:14" ht="12.75">
      <c r="A13" s="16"/>
      <c r="B13" s="267" t="s">
        <v>79</v>
      </c>
      <c r="C13" s="267"/>
      <c r="D13" s="267"/>
      <c r="E13" s="267"/>
      <c r="F13" s="261"/>
      <c r="G13" s="261"/>
      <c r="H13" s="261"/>
      <c r="I13" s="261"/>
      <c r="J13" s="261"/>
      <c r="K13" s="261"/>
      <c r="L13" s="261"/>
      <c r="M13" s="261"/>
      <c r="N13" s="18"/>
    </row>
    <row r="14" spans="1:14" ht="12.75">
      <c r="A14" s="16"/>
      <c r="B14" s="267" t="s">
        <v>80</v>
      </c>
      <c r="C14" s="267"/>
      <c r="D14" s="267"/>
      <c r="E14" s="261"/>
      <c r="F14" s="261"/>
      <c r="G14" s="261"/>
      <c r="H14" s="261"/>
      <c r="I14" s="261"/>
      <c r="J14" s="261"/>
      <c r="K14" s="261"/>
      <c r="L14" s="261"/>
      <c r="M14" s="261"/>
      <c r="N14" s="18"/>
    </row>
    <row r="15" spans="1:14" ht="12.75">
      <c r="A15" s="16"/>
      <c r="B15" s="260" t="s">
        <v>50</v>
      </c>
      <c r="C15" s="260"/>
      <c r="D15" s="260"/>
      <c r="E15" s="261"/>
      <c r="F15" s="261"/>
      <c r="G15" s="261"/>
      <c r="H15" s="261"/>
      <c r="I15" s="121" t="s">
        <v>51</v>
      </c>
      <c r="J15" s="261"/>
      <c r="K15" s="261"/>
      <c r="L15" s="261"/>
      <c r="M15" s="261"/>
      <c r="N15" s="18"/>
    </row>
    <row r="16" spans="1:14" ht="12.75">
      <c r="A16" s="16"/>
      <c r="B16" s="121" t="s">
        <v>52</v>
      </c>
      <c r="C16" s="261"/>
      <c r="D16" s="261"/>
      <c r="E16" s="261"/>
      <c r="F16" s="261"/>
      <c r="G16" s="121" t="s">
        <v>53</v>
      </c>
      <c r="H16" s="261"/>
      <c r="I16" s="261"/>
      <c r="J16" s="261"/>
      <c r="K16" s="261"/>
      <c r="L16" s="261"/>
      <c r="M16" s="261"/>
      <c r="N16" s="18"/>
    </row>
    <row r="17" spans="1:14" ht="12.75">
      <c r="A17" s="16"/>
      <c r="B17" s="121" t="s">
        <v>54</v>
      </c>
      <c r="C17" s="261"/>
      <c r="D17" s="261"/>
      <c r="E17" s="261"/>
      <c r="F17" s="261"/>
      <c r="G17" s="261"/>
      <c r="H17" s="121" t="s">
        <v>55</v>
      </c>
      <c r="I17" s="268"/>
      <c r="J17" s="268"/>
      <c r="K17" s="268"/>
      <c r="L17" s="268"/>
      <c r="M17" s="268"/>
      <c r="N17" s="18"/>
    </row>
    <row r="18" spans="1:14" ht="12.75">
      <c r="A18" s="16"/>
      <c r="B18" s="122" t="s">
        <v>81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18"/>
    </row>
    <row r="19" spans="1:14" ht="12.75">
      <c r="A19" s="16"/>
      <c r="B19" s="275" t="s">
        <v>56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18"/>
    </row>
    <row r="20" spans="1:14" ht="12.75">
      <c r="A20" s="16"/>
      <c r="B20" s="265" t="s">
        <v>37</v>
      </c>
      <c r="C20" s="266"/>
      <c r="D20" s="266"/>
      <c r="E20" s="266"/>
      <c r="F20" s="266"/>
      <c r="G20" s="266"/>
      <c r="H20" s="266"/>
      <c r="I20" s="266" t="s">
        <v>57</v>
      </c>
      <c r="J20" s="266"/>
      <c r="K20" s="29" t="s">
        <v>38</v>
      </c>
      <c r="L20" s="266" t="s">
        <v>58</v>
      </c>
      <c r="M20" s="276"/>
      <c r="N20" s="18"/>
    </row>
    <row r="21" spans="1:14" ht="52.5" customHeight="1">
      <c r="A21" s="16"/>
      <c r="B21" s="248" t="s">
        <v>166</v>
      </c>
      <c r="C21" s="249"/>
      <c r="D21" s="249"/>
      <c r="E21" s="249"/>
      <c r="F21" s="249"/>
      <c r="G21" s="249"/>
      <c r="H21" s="249"/>
      <c r="I21" s="253">
        <v>15000</v>
      </c>
      <c r="J21" s="253"/>
      <c r="K21" s="59">
        <v>1</v>
      </c>
      <c r="L21" s="242">
        <f>K21*I21</f>
        <v>15000</v>
      </c>
      <c r="M21" s="243"/>
      <c r="N21" s="18"/>
    </row>
    <row r="22" spans="1:14" ht="42" customHeight="1">
      <c r="A22" s="16"/>
      <c r="B22" s="248" t="s">
        <v>174</v>
      </c>
      <c r="C22" s="249"/>
      <c r="D22" s="249"/>
      <c r="E22" s="249"/>
      <c r="F22" s="249"/>
      <c r="G22" s="249"/>
      <c r="H22" s="249"/>
      <c r="I22" s="253">
        <v>6000</v>
      </c>
      <c r="J22" s="253"/>
      <c r="K22" s="85"/>
      <c r="L22" s="242">
        <f aca="true" t="shared" si="0" ref="L22:L31">K22*I22</f>
        <v>0</v>
      </c>
      <c r="M22" s="243"/>
      <c r="N22" s="18"/>
    </row>
    <row r="23" spans="1:14" ht="12.75">
      <c r="A23" s="16"/>
      <c r="B23" s="282" t="s">
        <v>39</v>
      </c>
      <c r="C23" s="283"/>
      <c r="D23" s="283"/>
      <c r="E23" s="283"/>
      <c r="F23" s="283"/>
      <c r="G23" s="283"/>
      <c r="H23" s="283"/>
      <c r="I23" s="253">
        <v>2000</v>
      </c>
      <c r="J23" s="253"/>
      <c r="K23" s="85"/>
      <c r="L23" s="242">
        <f t="shared" si="0"/>
        <v>0</v>
      </c>
      <c r="M23" s="243"/>
      <c r="N23" s="18"/>
    </row>
    <row r="24" spans="1:14" ht="23.25" customHeight="1">
      <c r="A24" s="16"/>
      <c r="B24" s="284" t="s">
        <v>82</v>
      </c>
      <c r="C24" s="283"/>
      <c r="D24" s="283"/>
      <c r="E24" s="283"/>
      <c r="F24" s="283"/>
      <c r="G24" s="283"/>
      <c r="H24" s="283"/>
      <c r="I24" s="253">
        <v>3000</v>
      </c>
      <c r="J24" s="253"/>
      <c r="K24" s="85"/>
      <c r="L24" s="242">
        <f t="shared" si="0"/>
        <v>0</v>
      </c>
      <c r="M24" s="243"/>
      <c r="N24" s="18"/>
    </row>
    <row r="25" spans="1:14" ht="24.75" customHeight="1">
      <c r="A25" s="16"/>
      <c r="B25" s="248" t="s">
        <v>83</v>
      </c>
      <c r="C25" s="249"/>
      <c r="D25" s="249"/>
      <c r="E25" s="249"/>
      <c r="F25" s="249"/>
      <c r="G25" s="249"/>
      <c r="H25" s="249"/>
      <c r="I25" s="253">
        <v>2000</v>
      </c>
      <c r="J25" s="253"/>
      <c r="K25" s="85"/>
      <c r="L25" s="242">
        <f t="shared" si="0"/>
        <v>0</v>
      </c>
      <c r="M25" s="243"/>
      <c r="N25" s="18"/>
    </row>
    <row r="26" spans="1:14" ht="24.75" customHeight="1">
      <c r="A26" s="16"/>
      <c r="B26" s="248" t="s">
        <v>84</v>
      </c>
      <c r="C26" s="249"/>
      <c r="D26" s="249"/>
      <c r="E26" s="249"/>
      <c r="F26" s="249"/>
      <c r="G26" s="249"/>
      <c r="H26" s="249"/>
      <c r="I26" s="253">
        <v>3000</v>
      </c>
      <c r="J26" s="253"/>
      <c r="K26" s="85"/>
      <c r="L26" s="242">
        <f t="shared" si="0"/>
        <v>0</v>
      </c>
      <c r="M26" s="243"/>
      <c r="N26" s="18"/>
    </row>
    <row r="27" spans="1:14" ht="24.75" customHeight="1">
      <c r="A27" s="16"/>
      <c r="B27" s="248" t="s">
        <v>85</v>
      </c>
      <c r="C27" s="249"/>
      <c r="D27" s="249"/>
      <c r="E27" s="249"/>
      <c r="F27" s="249"/>
      <c r="G27" s="249"/>
      <c r="H27" s="249"/>
      <c r="I27" s="253">
        <v>3500</v>
      </c>
      <c r="J27" s="253"/>
      <c r="K27" s="85"/>
      <c r="L27" s="242">
        <f t="shared" si="0"/>
        <v>0</v>
      </c>
      <c r="M27" s="243"/>
      <c r="N27" s="18"/>
    </row>
    <row r="28" spans="1:14" ht="12.75">
      <c r="A28" s="16"/>
      <c r="B28" s="282" t="s">
        <v>86</v>
      </c>
      <c r="C28" s="283"/>
      <c r="D28" s="283"/>
      <c r="E28" s="283"/>
      <c r="F28" s="283"/>
      <c r="G28" s="283"/>
      <c r="H28" s="283"/>
      <c r="I28" s="253">
        <v>4000</v>
      </c>
      <c r="J28" s="253"/>
      <c r="K28" s="85"/>
      <c r="L28" s="242">
        <f t="shared" si="0"/>
        <v>0</v>
      </c>
      <c r="M28" s="243"/>
      <c r="N28" s="18"/>
    </row>
    <row r="29" spans="1:14" ht="12.75">
      <c r="A29" s="16"/>
      <c r="B29" s="271" t="s">
        <v>175</v>
      </c>
      <c r="C29" s="272"/>
      <c r="D29" s="272"/>
      <c r="E29" s="272"/>
      <c r="F29" s="272"/>
      <c r="G29" s="272"/>
      <c r="H29" s="273"/>
      <c r="I29" s="269">
        <v>500</v>
      </c>
      <c r="J29" s="270"/>
      <c r="K29" s="86"/>
      <c r="L29" s="242">
        <f t="shared" si="0"/>
        <v>0</v>
      </c>
      <c r="M29" s="243"/>
      <c r="N29" s="18"/>
    </row>
    <row r="30" spans="1:14" ht="12.75">
      <c r="A30" s="16"/>
      <c r="B30" s="271" t="s">
        <v>176</v>
      </c>
      <c r="C30" s="272"/>
      <c r="D30" s="272"/>
      <c r="E30" s="272"/>
      <c r="F30" s="272"/>
      <c r="G30" s="272"/>
      <c r="H30" s="273"/>
      <c r="I30" s="269">
        <v>1000</v>
      </c>
      <c r="J30" s="270"/>
      <c r="K30" s="86"/>
      <c r="L30" s="242">
        <f t="shared" si="0"/>
        <v>0</v>
      </c>
      <c r="M30" s="243"/>
      <c r="N30" s="18"/>
    </row>
    <row r="31" spans="1:14" ht="34.5" customHeight="1">
      <c r="A31" s="16"/>
      <c r="B31" s="248" t="s">
        <v>180</v>
      </c>
      <c r="C31" s="249"/>
      <c r="D31" s="249"/>
      <c r="E31" s="249"/>
      <c r="F31" s="249"/>
      <c r="G31" s="249"/>
      <c r="H31" s="249"/>
      <c r="I31" s="253">
        <v>500</v>
      </c>
      <c r="J31" s="253"/>
      <c r="K31" s="85"/>
      <c r="L31" s="242">
        <f t="shared" si="0"/>
        <v>0</v>
      </c>
      <c r="M31" s="243"/>
      <c r="N31" s="18"/>
    </row>
    <row r="32" spans="1:14" ht="38.25" customHeight="1">
      <c r="A32" s="16"/>
      <c r="B32" s="277" t="s">
        <v>181</v>
      </c>
      <c r="C32" s="278"/>
      <c r="D32" s="278"/>
      <c r="E32" s="278"/>
      <c r="F32" s="278"/>
      <c r="G32" s="278"/>
      <c r="H32" s="279"/>
      <c r="I32" s="280">
        <v>500</v>
      </c>
      <c r="J32" s="281"/>
      <c r="K32" s="119"/>
      <c r="L32" s="246">
        <f>K32*I32</f>
        <v>0</v>
      </c>
      <c r="M32" s="247"/>
      <c r="N32" s="18"/>
    </row>
    <row r="33" spans="1:14" ht="15.75">
      <c r="A33" s="16"/>
      <c r="B33" s="250" t="s">
        <v>42</v>
      </c>
      <c r="C33" s="251"/>
      <c r="D33" s="251"/>
      <c r="E33" s="251"/>
      <c r="F33" s="251"/>
      <c r="G33" s="251"/>
      <c r="H33" s="251"/>
      <c r="I33" s="251"/>
      <c r="J33" s="251"/>
      <c r="K33" s="252"/>
      <c r="L33" s="244">
        <f>SUM(L21:M32)</f>
        <v>15000</v>
      </c>
      <c r="M33" s="245"/>
      <c r="N33" s="18"/>
    </row>
    <row r="34" spans="1:14" ht="16.5" thickBot="1">
      <c r="A34" s="1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4"/>
      <c r="M34" s="24"/>
      <c r="N34" s="18"/>
    </row>
    <row r="35" spans="1:14" ht="16.5" thickBot="1">
      <c r="A35" s="16"/>
      <c r="B35" s="289" t="s">
        <v>182</v>
      </c>
      <c r="C35" s="290"/>
      <c r="D35" s="290"/>
      <c r="E35" s="290"/>
      <c r="F35" s="290"/>
      <c r="G35" s="290"/>
      <c r="H35" s="290"/>
      <c r="I35" s="290"/>
      <c r="J35" s="290"/>
      <c r="K35" s="291"/>
      <c r="L35" s="292">
        <f>SUM(L33+'B3'!M26+'B4'!L23:M23+'B5'!L24:M24+'C1'!L24:M24+'C2'!L25:M25)</f>
        <v>15000</v>
      </c>
      <c r="M35" s="292"/>
      <c r="N35" s="18"/>
    </row>
    <row r="36" spans="1:14" ht="15.75">
      <c r="A36" s="1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4"/>
      <c r="M36" s="24"/>
      <c r="N36" s="18"/>
    </row>
    <row r="37" spans="1:14" ht="12.75">
      <c r="A37" s="16"/>
      <c r="B37" s="294" t="s">
        <v>71</v>
      </c>
      <c r="C37" s="29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spans="1:14" ht="12.75">
      <c r="A38" s="16"/>
      <c r="B38" s="30" t="s">
        <v>64</v>
      </c>
      <c r="C38" s="241"/>
      <c r="D38" s="241"/>
      <c r="E38" s="241"/>
      <c r="F38" s="241"/>
      <c r="G38" s="241"/>
      <c r="H38" s="30" t="s">
        <v>65</v>
      </c>
      <c r="I38" s="241"/>
      <c r="J38" s="241"/>
      <c r="K38" s="132" t="s">
        <v>67</v>
      </c>
      <c r="L38" s="241"/>
      <c r="M38" s="241"/>
      <c r="N38" s="18"/>
    </row>
    <row r="39" spans="1:14" ht="12.75">
      <c r="A39" s="16"/>
      <c r="B39" s="28" t="s">
        <v>68</v>
      </c>
      <c r="C39" s="240"/>
      <c r="D39" s="240"/>
      <c r="E39" s="240"/>
      <c r="F39" s="293" t="s">
        <v>69</v>
      </c>
      <c r="G39" s="293"/>
      <c r="H39" s="285"/>
      <c r="I39" s="285"/>
      <c r="J39" s="285"/>
      <c r="K39" s="131" t="s">
        <v>72</v>
      </c>
      <c r="L39" s="286"/>
      <c r="M39" s="286"/>
      <c r="N39" s="18"/>
    </row>
    <row r="40" spans="1:14" ht="12.75">
      <c r="A40" s="16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18"/>
    </row>
    <row r="41" spans="1:14" ht="12.75">
      <c r="A41" s="16"/>
      <c r="B41" s="287" t="s">
        <v>189</v>
      </c>
      <c r="C41" s="287"/>
      <c r="D41" s="287"/>
      <c r="E41" s="288"/>
      <c r="F41" s="288"/>
      <c r="G41" s="288"/>
      <c r="H41" s="17"/>
      <c r="I41" s="17"/>
      <c r="J41" s="17"/>
      <c r="K41" s="17"/>
      <c r="L41" s="17"/>
      <c r="M41" s="17"/>
      <c r="N41" s="18"/>
    </row>
    <row r="42" spans="1:14" ht="12.75">
      <c r="A42" s="3"/>
      <c r="B42" s="4"/>
      <c r="C42" s="4"/>
      <c r="D42" s="4"/>
      <c r="E42" s="4"/>
      <c r="F42" s="7" t="s">
        <v>70</v>
      </c>
      <c r="G42" s="4"/>
      <c r="H42" s="4"/>
      <c r="I42" s="4"/>
      <c r="J42" s="4"/>
      <c r="K42" s="4"/>
      <c r="L42" s="4"/>
      <c r="M42" s="4"/>
      <c r="N42" s="5"/>
    </row>
    <row r="43" spans="1:14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</sheetData>
  <sheetProtection password="C6BB" sheet="1" selectLockedCells="1"/>
  <mergeCells count="84">
    <mergeCell ref="H39:J39"/>
    <mergeCell ref="I12:M12"/>
    <mergeCell ref="L39:M39"/>
    <mergeCell ref="B41:D41"/>
    <mergeCell ref="E41:G41"/>
    <mergeCell ref="B35:K35"/>
    <mergeCell ref="L35:M35"/>
    <mergeCell ref="F39:G39"/>
    <mergeCell ref="B37:C37"/>
    <mergeCell ref="C38:G38"/>
    <mergeCell ref="I38:J38"/>
    <mergeCell ref="I22:J22"/>
    <mergeCell ref="L22:M22"/>
    <mergeCell ref="I23:J23"/>
    <mergeCell ref="B21:H21"/>
    <mergeCell ref="B23:H23"/>
    <mergeCell ref="L23:M23"/>
    <mergeCell ref="L25:M25"/>
    <mergeCell ref="B24:H24"/>
    <mergeCell ref="B25:H25"/>
    <mergeCell ref="I24:J24"/>
    <mergeCell ref="I25:J25"/>
    <mergeCell ref="L24:M24"/>
    <mergeCell ref="I21:J21"/>
    <mergeCell ref="B32:H32"/>
    <mergeCell ref="I32:J32"/>
    <mergeCell ref="B28:H28"/>
    <mergeCell ref="I28:J28"/>
    <mergeCell ref="I31:J31"/>
    <mergeCell ref="I29:J29"/>
    <mergeCell ref="I30:J30"/>
    <mergeCell ref="B29:H29"/>
    <mergeCell ref="B30:H30"/>
    <mergeCell ref="L21:M21"/>
    <mergeCell ref="B22:H22"/>
    <mergeCell ref="D5:K5"/>
    <mergeCell ref="D6:K6"/>
    <mergeCell ref="B19:M19"/>
    <mergeCell ref="L20:M20"/>
    <mergeCell ref="I20:J20"/>
    <mergeCell ref="B20:H20"/>
    <mergeCell ref="B13:E13"/>
    <mergeCell ref="F13:M13"/>
    <mergeCell ref="C18:M18"/>
    <mergeCell ref="I17:M17"/>
    <mergeCell ref="B14:D14"/>
    <mergeCell ref="E14:M14"/>
    <mergeCell ref="C17:G17"/>
    <mergeCell ref="E15:H15"/>
    <mergeCell ref="J15:M15"/>
    <mergeCell ref="B15:D15"/>
    <mergeCell ref="C16:F16"/>
    <mergeCell ref="H16:M16"/>
    <mergeCell ref="C12:G12"/>
    <mergeCell ref="B4:C4"/>
    <mergeCell ref="D4:K4"/>
    <mergeCell ref="B9:E9"/>
    <mergeCell ref="F9:M9"/>
    <mergeCell ref="B10:C10"/>
    <mergeCell ref="D10:M10"/>
    <mergeCell ref="C11:D11"/>
    <mergeCell ref="F11:H11"/>
    <mergeCell ref="D1:M1"/>
    <mergeCell ref="D2:M2"/>
    <mergeCell ref="L4:N4"/>
    <mergeCell ref="J11:M11"/>
    <mergeCell ref="D7:F7"/>
    <mergeCell ref="G7:H7"/>
    <mergeCell ref="B27:H27"/>
    <mergeCell ref="I27:J27"/>
    <mergeCell ref="L27:M27"/>
    <mergeCell ref="B26:H26"/>
    <mergeCell ref="I26:J26"/>
    <mergeCell ref="L26:M26"/>
    <mergeCell ref="C39:E39"/>
    <mergeCell ref="L38:M38"/>
    <mergeCell ref="L31:M31"/>
    <mergeCell ref="L28:M28"/>
    <mergeCell ref="L33:M33"/>
    <mergeCell ref="L32:M32"/>
    <mergeCell ref="L29:M29"/>
    <mergeCell ref="L30:M30"/>
    <mergeCell ref="B31:H31"/>
    <mergeCell ref="B33:K33"/>
  </mergeCells>
  <hyperlinks>
    <hyperlink ref="D7" r:id="rId1" display="www.vfcenter.ru"/>
    <hyperlink ref="G7" r:id="rId2" display="www.dvp36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85" zoomScaleNormal="85" zoomScalePageLayoutView="0" workbookViewId="0" topLeftCell="A1">
      <selection activeCell="B22" sqref="B22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107</v>
      </c>
      <c r="C4" s="184"/>
      <c r="D4" s="184" t="s">
        <v>90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42"/>
      <c r="B5" s="27"/>
      <c r="C5" s="27"/>
      <c r="D5" s="318" t="s">
        <v>115</v>
      </c>
      <c r="E5" s="221"/>
      <c r="F5" s="221"/>
      <c r="G5" s="221"/>
      <c r="H5" s="221"/>
      <c r="I5" s="221"/>
      <c r="J5" s="221"/>
      <c r="K5" s="221"/>
      <c r="L5" s="94"/>
      <c r="M5" s="7"/>
      <c r="N5" s="38"/>
    </row>
    <row r="6" spans="1:14" ht="12.75">
      <c r="A6" s="42"/>
      <c r="B6" s="27"/>
      <c r="C6" s="222" t="s">
        <v>117</v>
      </c>
      <c r="D6" s="222"/>
      <c r="E6" s="222"/>
      <c r="F6" s="222"/>
      <c r="G6" s="222"/>
      <c r="H6" s="222"/>
      <c r="I6" s="222"/>
      <c r="J6" s="222"/>
      <c r="K6" s="222"/>
      <c r="L6" s="222"/>
      <c r="M6" s="7"/>
      <c r="N6" s="38"/>
    </row>
    <row r="7" spans="1:14" ht="12.75">
      <c r="A7" s="42"/>
      <c r="B7" s="27"/>
      <c r="C7" s="91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91"/>
      <c r="M7" s="7"/>
      <c r="N7" s="38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19" t="s">
        <v>43</v>
      </c>
      <c r="C9" s="319"/>
      <c r="D9" s="319"/>
      <c r="E9" s="319"/>
      <c r="F9" s="320">
        <f>'B1'!F9:M9</f>
        <v>0</v>
      </c>
      <c r="G9" s="321"/>
      <c r="H9" s="321"/>
      <c r="I9" s="321"/>
      <c r="J9" s="321"/>
      <c r="K9" s="321"/>
      <c r="L9" s="321"/>
      <c r="M9" s="321"/>
      <c r="N9" s="5"/>
    </row>
    <row r="10" spans="1:14" ht="12.75">
      <c r="A10" s="3"/>
      <c r="B10" s="315" t="s">
        <v>44</v>
      </c>
      <c r="C10" s="315"/>
      <c r="D10" s="316">
        <f>'B1'!D10:M10</f>
        <v>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5"/>
    </row>
    <row r="11" spans="1:14" ht="12.75">
      <c r="A11" s="3"/>
      <c r="B11" s="77" t="s">
        <v>45</v>
      </c>
      <c r="C11" s="316">
        <f>'B1'!C11:D11</f>
        <v>0</v>
      </c>
      <c r="D11" s="316"/>
      <c r="E11" s="77" t="s">
        <v>46</v>
      </c>
      <c r="F11" s="316">
        <f>'B1'!F11:H11</f>
        <v>0</v>
      </c>
      <c r="G11" s="316"/>
      <c r="H11" s="316"/>
      <c r="I11" s="77" t="s">
        <v>47</v>
      </c>
      <c r="J11" s="316">
        <f>'B1'!J11:M11</f>
        <v>0</v>
      </c>
      <c r="K11" s="316"/>
      <c r="L11" s="316"/>
      <c r="M11" s="316"/>
      <c r="N11" s="5"/>
    </row>
    <row r="12" spans="1:14" ht="12.75">
      <c r="A12" s="3"/>
      <c r="B12" s="77" t="s">
        <v>48</v>
      </c>
      <c r="C12" s="316">
        <f>'B1'!C12:G12</f>
        <v>0</v>
      </c>
      <c r="D12" s="316"/>
      <c r="E12" s="316"/>
      <c r="F12" s="316"/>
      <c r="G12" s="316"/>
      <c r="H12" s="77" t="s">
        <v>49</v>
      </c>
      <c r="I12" s="316">
        <f>'B1'!I12:M12</f>
        <v>0</v>
      </c>
      <c r="J12" s="316"/>
      <c r="K12" s="316"/>
      <c r="L12" s="316"/>
      <c r="M12" s="316"/>
      <c r="N12" s="5"/>
    </row>
    <row r="13" spans="1:14" ht="12.75">
      <c r="A13" s="3"/>
      <c r="B13" s="317" t="s">
        <v>79</v>
      </c>
      <c r="C13" s="317"/>
      <c r="D13" s="317"/>
      <c r="E13" s="317"/>
      <c r="F13" s="316">
        <f>'B1'!F13:M13</f>
        <v>0</v>
      </c>
      <c r="G13" s="316"/>
      <c r="H13" s="316"/>
      <c r="I13" s="316"/>
      <c r="J13" s="316"/>
      <c r="K13" s="316"/>
      <c r="L13" s="316"/>
      <c r="M13" s="316"/>
      <c r="N13" s="5"/>
    </row>
    <row r="14" spans="1:14" ht="12.75">
      <c r="A14" s="3"/>
      <c r="B14" s="317" t="s">
        <v>80</v>
      </c>
      <c r="C14" s="317"/>
      <c r="D14" s="317"/>
      <c r="E14" s="316">
        <f>'B1'!E14:M14</f>
        <v>0</v>
      </c>
      <c r="F14" s="316"/>
      <c r="G14" s="316"/>
      <c r="H14" s="316"/>
      <c r="I14" s="316"/>
      <c r="J14" s="316"/>
      <c r="K14" s="316"/>
      <c r="L14" s="316"/>
      <c r="M14" s="316"/>
      <c r="N14" s="5"/>
    </row>
    <row r="15" spans="1:14" ht="12.75">
      <c r="A15" s="3"/>
      <c r="B15" s="315" t="s">
        <v>50</v>
      </c>
      <c r="C15" s="315"/>
      <c r="D15" s="315"/>
      <c r="E15" s="316">
        <f>'B1'!E15:H15</f>
        <v>0</v>
      </c>
      <c r="F15" s="316"/>
      <c r="G15" s="316"/>
      <c r="H15" s="316"/>
      <c r="I15" s="78" t="s">
        <v>51</v>
      </c>
      <c r="J15" s="316">
        <f>'B1'!J15:M15</f>
        <v>0</v>
      </c>
      <c r="K15" s="316"/>
      <c r="L15" s="316"/>
      <c r="M15" s="316"/>
      <c r="N15" s="5"/>
    </row>
    <row r="16" spans="1:14" ht="12.75">
      <c r="A16" s="3"/>
      <c r="B16" s="78" t="s">
        <v>52</v>
      </c>
      <c r="C16" s="316">
        <f>'B1'!C16:F16</f>
        <v>0</v>
      </c>
      <c r="D16" s="316"/>
      <c r="E16" s="316"/>
      <c r="F16" s="316"/>
      <c r="G16" s="78" t="s">
        <v>53</v>
      </c>
      <c r="H16" s="316">
        <f>'B1'!H16:M16</f>
        <v>0</v>
      </c>
      <c r="I16" s="316"/>
      <c r="J16" s="316"/>
      <c r="K16" s="316"/>
      <c r="L16" s="316"/>
      <c r="M16" s="316"/>
      <c r="N16" s="5"/>
    </row>
    <row r="17" spans="1:14" ht="12.75">
      <c r="A17" s="3"/>
      <c r="B17" s="78" t="s">
        <v>54</v>
      </c>
      <c r="C17" s="316">
        <f>'B1'!C17:G17</f>
        <v>0</v>
      </c>
      <c r="D17" s="316"/>
      <c r="E17" s="316"/>
      <c r="F17" s="316"/>
      <c r="G17" s="316"/>
      <c r="H17" s="78" t="s">
        <v>55</v>
      </c>
      <c r="I17" s="316">
        <f>'B1'!I17:M17</f>
        <v>0</v>
      </c>
      <c r="J17" s="316"/>
      <c r="K17" s="316"/>
      <c r="L17" s="316"/>
      <c r="M17" s="316"/>
      <c r="N17" s="5"/>
    </row>
    <row r="18" spans="1:14" ht="12.75">
      <c r="A18" s="3"/>
      <c r="B18" s="36" t="s">
        <v>81</v>
      </c>
      <c r="C18" s="316">
        <f>'B1'!C18:M18</f>
        <v>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"/>
    </row>
    <row r="19" spans="1:14" ht="12.75">
      <c r="A19" s="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"/>
    </row>
    <row r="20" spans="1:14" ht="12.75">
      <c r="A20" s="3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</row>
    <row r="21" spans="1:14" ht="26.25" customHeight="1">
      <c r="A21" s="3"/>
      <c r="B21" s="19" t="s">
        <v>60</v>
      </c>
      <c r="C21" s="312" t="s">
        <v>63</v>
      </c>
      <c r="D21" s="313"/>
      <c r="E21" s="313"/>
      <c r="F21" s="313"/>
      <c r="G21" s="213" t="s">
        <v>62</v>
      </c>
      <c r="H21" s="213"/>
      <c r="I21" s="19" t="s">
        <v>61</v>
      </c>
      <c r="J21" s="213" t="s">
        <v>87</v>
      </c>
      <c r="K21" s="213"/>
      <c r="L21" s="213" t="s">
        <v>105</v>
      </c>
      <c r="M21" s="213"/>
      <c r="N21" s="5"/>
    </row>
    <row r="22" spans="1:14" ht="24.75" customHeight="1">
      <c r="A22" s="3"/>
      <c r="B22" s="123"/>
      <c r="C22" s="308"/>
      <c r="D22" s="309"/>
      <c r="E22" s="309"/>
      <c r="F22" s="310"/>
      <c r="G22" s="311"/>
      <c r="H22" s="311"/>
      <c r="I22" s="124"/>
      <c r="J22" s="311"/>
      <c r="K22" s="311"/>
      <c r="L22" s="311"/>
      <c r="M22" s="314"/>
      <c r="N22" s="5"/>
    </row>
    <row r="23" spans="1:14" ht="26.25" customHeight="1">
      <c r="A23" s="3"/>
      <c r="B23" s="125"/>
      <c r="C23" s="307"/>
      <c r="D23" s="307"/>
      <c r="E23" s="307"/>
      <c r="F23" s="307"/>
      <c r="G23" s="302"/>
      <c r="H23" s="302"/>
      <c r="I23" s="126"/>
      <c r="J23" s="302"/>
      <c r="K23" s="302"/>
      <c r="L23" s="302"/>
      <c r="M23" s="303"/>
      <c r="N23" s="5"/>
    </row>
    <row r="24" spans="1:14" ht="24.75" customHeight="1">
      <c r="A24" s="3"/>
      <c r="B24" s="125"/>
      <c r="C24" s="307"/>
      <c r="D24" s="307"/>
      <c r="E24" s="307"/>
      <c r="F24" s="307"/>
      <c r="G24" s="302"/>
      <c r="H24" s="302"/>
      <c r="I24" s="126"/>
      <c r="J24" s="302"/>
      <c r="K24" s="302"/>
      <c r="L24" s="302"/>
      <c r="M24" s="303"/>
      <c r="N24" s="5"/>
    </row>
    <row r="25" spans="1:14" ht="24" customHeight="1">
      <c r="A25" s="3"/>
      <c r="B25" s="125"/>
      <c r="C25" s="307"/>
      <c r="D25" s="307"/>
      <c r="E25" s="307"/>
      <c r="F25" s="307"/>
      <c r="G25" s="302"/>
      <c r="H25" s="302"/>
      <c r="I25" s="126"/>
      <c r="J25" s="302"/>
      <c r="K25" s="302"/>
      <c r="L25" s="302"/>
      <c r="M25" s="303"/>
      <c r="N25" s="5"/>
    </row>
    <row r="26" spans="1:14" ht="27" customHeight="1">
      <c r="A26" s="3"/>
      <c r="B26" s="127"/>
      <c r="C26" s="297"/>
      <c r="D26" s="298"/>
      <c r="E26" s="298"/>
      <c r="F26" s="299"/>
      <c r="G26" s="300"/>
      <c r="H26" s="301"/>
      <c r="I26" s="128"/>
      <c r="J26" s="300"/>
      <c r="K26" s="301"/>
      <c r="L26" s="300"/>
      <c r="M26" s="322"/>
      <c r="N26" s="5"/>
    </row>
    <row r="27" spans="1:14" ht="26.25" customHeight="1">
      <c r="A27" s="3"/>
      <c r="B27" s="127"/>
      <c r="C27" s="297"/>
      <c r="D27" s="298"/>
      <c r="E27" s="298"/>
      <c r="F27" s="299"/>
      <c r="G27" s="300"/>
      <c r="H27" s="301"/>
      <c r="I27" s="128"/>
      <c r="J27" s="300"/>
      <c r="K27" s="301"/>
      <c r="L27" s="300"/>
      <c r="M27" s="322"/>
      <c r="N27" s="5"/>
    </row>
    <row r="28" spans="1:14" ht="26.25" customHeight="1">
      <c r="A28" s="3"/>
      <c r="B28" s="127"/>
      <c r="C28" s="297"/>
      <c r="D28" s="298"/>
      <c r="E28" s="298"/>
      <c r="F28" s="299"/>
      <c r="G28" s="300"/>
      <c r="H28" s="301"/>
      <c r="I28" s="128"/>
      <c r="J28" s="300"/>
      <c r="K28" s="301"/>
      <c r="L28" s="300"/>
      <c r="M28" s="322"/>
      <c r="N28" s="5"/>
    </row>
    <row r="29" spans="1:14" ht="26.25" customHeight="1">
      <c r="A29" s="3"/>
      <c r="B29" s="127"/>
      <c r="C29" s="297"/>
      <c r="D29" s="298"/>
      <c r="E29" s="298"/>
      <c r="F29" s="299"/>
      <c r="G29" s="300"/>
      <c r="H29" s="301"/>
      <c r="I29" s="128"/>
      <c r="J29" s="300"/>
      <c r="K29" s="301"/>
      <c r="L29" s="300"/>
      <c r="M29" s="322"/>
      <c r="N29" s="5"/>
    </row>
    <row r="30" spans="1:14" ht="24" customHeight="1">
      <c r="A30" s="3"/>
      <c r="B30" s="127"/>
      <c r="C30" s="297"/>
      <c r="D30" s="298"/>
      <c r="E30" s="298"/>
      <c r="F30" s="299"/>
      <c r="G30" s="300"/>
      <c r="H30" s="301"/>
      <c r="I30" s="128"/>
      <c r="J30" s="300"/>
      <c r="K30" s="301"/>
      <c r="L30" s="300"/>
      <c r="M30" s="322"/>
      <c r="N30" s="5"/>
    </row>
    <row r="31" spans="1:14" ht="26.25" customHeight="1">
      <c r="A31" s="3"/>
      <c r="B31" s="127"/>
      <c r="C31" s="297"/>
      <c r="D31" s="298"/>
      <c r="E31" s="298"/>
      <c r="F31" s="299"/>
      <c r="G31" s="300"/>
      <c r="H31" s="301"/>
      <c r="I31" s="128"/>
      <c r="J31" s="300"/>
      <c r="K31" s="301"/>
      <c r="L31" s="300"/>
      <c r="M31" s="322"/>
      <c r="N31" s="5"/>
    </row>
    <row r="32" spans="1:14" ht="24" customHeight="1">
      <c r="A32" s="3"/>
      <c r="B32" s="127"/>
      <c r="C32" s="297"/>
      <c r="D32" s="298"/>
      <c r="E32" s="298"/>
      <c r="F32" s="299"/>
      <c r="G32" s="300"/>
      <c r="H32" s="301"/>
      <c r="I32" s="128"/>
      <c r="J32" s="300"/>
      <c r="K32" s="301"/>
      <c r="L32" s="300"/>
      <c r="M32" s="322"/>
      <c r="N32" s="5"/>
    </row>
    <row r="33" spans="1:14" ht="24" customHeight="1">
      <c r="A33" s="3"/>
      <c r="B33" s="127"/>
      <c r="C33" s="297"/>
      <c r="D33" s="298"/>
      <c r="E33" s="298"/>
      <c r="F33" s="299"/>
      <c r="G33" s="300"/>
      <c r="H33" s="301"/>
      <c r="I33" s="128"/>
      <c r="J33" s="300"/>
      <c r="K33" s="301"/>
      <c r="L33" s="300"/>
      <c r="M33" s="322"/>
      <c r="N33" s="5"/>
    </row>
    <row r="34" spans="1:14" ht="24.75" customHeight="1">
      <c r="A34" s="3"/>
      <c r="B34" s="127"/>
      <c r="C34" s="297"/>
      <c r="D34" s="298"/>
      <c r="E34" s="298"/>
      <c r="F34" s="299"/>
      <c r="G34" s="300"/>
      <c r="H34" s="301"/>
      <c r="I34" s="128"/>
      <c r="J34" s="300"/>
      <c r="K34" s="301"/>
      <c r="L34" s="300"/>
      <c r="M34" s="322"/>
      <c r="N34" s="5"/>
    </row>
    <row r="35" spans="1:14" ht="27" customHeight="1">
      <c r="A35" s="3"/>
      <c r="B35" s="127"/>
      <c r="C35" s="297"/>
      <c r="D35" s="298"/>
      <c r="E35" s="298"/>
      <c r="F35" s="299"/>
      <c r="G35" s="300"/>
      <c r="H35" s="301"/>
      <c r="I35" s="128"/>
      <c r="J35" s="300"/>
      <c r="K35" s="301"/>
      <c r="L35" s="300"/>
      <c r="M35" s="322"/>
      <c r="N35" s="5"/>
    </row>
    <row r="36" spans="1:14" ht="23.25" customHeight="1">
      <c r="A36" s="3"/>
      <c r="B36" s="127"/>
      <c r="C36" s="297"/>
      <c r="D36" s="298"/>
      <c r="E36" s="298"/>
      <c r="F36" s="299"/>
      <c r="G36" s="300"/>
      <c r="H36" s="301"/>
      <c r="I36" s="128"/>
      <c r="J36" s="300"/>
      <c r="K36" s="301"/>
      <c r="L36" s="300"/>
      <c r="M36" s="322"/>
      <c r="N36" s="5"/>
    </row>
    <row r="37" spans="1:14" ht="27" customHeight="1">
      <c r="A37" s="3"/>
      <c r="B37" s="127"/>
      <c r="C37" s="297"/>
      <c r="D37" s="298"/>
      <c r="E37" s="298"/>
      <c r="F37" s="299"/>
      <c r="G37" s="300"/>
      <c r="H37" s="301"/>
      <c r="I37" s="128"/>
      <c r="J37" s="300"/>
      <c r="K37" s="301"/>
      <c r="L37" s="300"/>
      <c r="M37" s="322"/>
      <c r="N37" s="5"/>
    </row>
    <row r="38" spans="1:14" ht="24.75" customHeight="1">
      <c r="A38" s="3"/>
      <c r="B38" s="127"/>
      <c r="C38" s="297"/>
      <c r="D38" s="298"/>
      <c r="E38" s="298"/>
      <c r="F38" s="299"/>
      <c r="G38" s="300"/>
      <c r="H38" s="301"/>
      <c r="I38" s="128"/>
      <c r="J38" s="300"/>
      <c r="K38" s="301"/>
      <c r="L38" s="300"/>
      <c r="M38" s="322"/>
      <c r="N38" s="5"/>
    </row>
    <row r="39" spans="1:14" ht="24" customHeight="1">
      <c r="A39" s="3"/>
      <c r="B39" s="127"/>
      <c r="C39" s="297"/>
      <c r="D39" s="298"/>
      <c r="E39" s="298"/>
      <c r="F39" s="299"/>
      <c r="G39" s="300"/>
      <c r="H39" s="301"/>
      <c r="I39" s="128"/>
      <c r="J39" s="300"/>
      <c r="K39" s="301"/>
      <c r="L39" s="300"/>
      <c r="M39" s="322"/>
      <c r="N39" s="5"/>
    </row>
    <row r="40" spans="1:14" ht="27" customHeight="1">
      <c r="A40" s="3"/>
      <c r="B40" s="127"/>
      <c r="C40" s="297"/>
      <c r="D40" s="298"/>
      <c r="E40" s="298"/>
      <c r="F40" s="299"/>
      <c r="G40" s="300"/>
      <c r="H40" s="301"/>
      <c r="I40" s="128"/>
      <c r="J40" s="300"/>
      <c r="K40" s="301"/>
      <c r="L40" s="300"/>
      <c r="M40" s="322"/>
      <c r="N40" s="5"/>
    </row>
    <row r="41" spans="1:14" ht="27" customHeight="1">
      <c r="A41" s="3"/>
      <c r="B41" s="129"/>
      <c r="C41" s="304"/>
      <c r="D41" s="304"/>
      <c r="E41" s="304"/>
      <c r="F41" s="304"/>
      <c r="G41" s="305"/>
      <c r="H41" s="305"/>
      <c r="I41" s="130"/>
      <c r="J41" s="305"/>
      <c r="K41" s="305"/>
      <c r="L41" s="305"/>
      <c r="M41" s="306"/>
      <c r="N41" s="5"/>
    </row>
    <row r="42" spans="1:14" ht="12.75">
      <c r="A42" s="3"/>
      <c r="B42" s="4"/>
      <c r="C42" s="7"/>
      <c r="D42" s="7"/>
      <c r="E42" s="7"/>
      <c r="F42" s="7"/>
      <c r="G42" s="7"/>
      <c r="H42" s="7"/>
      <c r="I42" s="4"/>
      <c r="J42" s="7"/>
      <c r="K42" s="7"/>
      <c r="L42" s="7"/>
      <c r="M42" s="7"/>
      <c r="N42" s="5"/>
    </row>
    <row r="43" spans="1:14" ht="12.75">
      <c r="A43" s="3"/>
      <c r="B43" s="294" t="s">
        <v>71</v>
      </c>
      <c r="C43" s="29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5"/>
    </row>
    <row r="44" spans="1:14" ht="12.75">
      <c r="A44" s="3"/>
      <c r="B44" s="30" t="s">
        <v>64</v>
      </c>
      <c r="C44" s="241">
        <f>'B1'!C38:G38</f>
        <v>0</v>
      </c>
      <c r="D44" s="241"/>
      <c r="E44" s="241"/>
      <c r="F44" s="241"/>
      <c r="G44" s="241"/>
      <c r="H44" s="30" t="s">
        <v>65</v>
      </c>
      <c r="I44" s="241">
        <f>'B1'!I38:J38</f>
        <v>0</v>
      </c>
      <c r="J44" s="241"/>
      <c r="K44" s="132" t="s">
        <v>67</v>
      </c>
      <c r="L44" s="241">
        <f>'B1'!L38:M38</f>
        <v>0</v>
      </c>
      <c r="M44" s="241"/>
      <c r="N44" s="5"/>
    </row>
    <row r="45" spans="1:14" ht="12.75">
      <c r="A45" s="3"/>
      <c r="B45" s="28" t="s">
        <v>68</v>
      </c>
      <c r="C45" s="240">
        <f>'B1'!D39</f>
        <v>0</v>
      </c>
      <c r="D45" s="240"/>
      <c r="E45" s="240"/>
      <c r="F45" s="293" t="s">
        <v>69</v>
      </c>
      <c r="G45" s="293"/>
      <c r="H45" s="285">
        <f>'B1'!H39:J39</f>
        <v>0</v>
      </c>
      <c r="I45" s="285"/>
      <c r="J45" s="285"/>
      <c r="K45" s="131" t="s">
        <v>72</v>
      </c>
      <c r="L45" s="286">
        <f>'B1'!L39:M39</f>
        <v>0</v>
      </c>
      <c r="M45" s="286"/>
      <c r="N45" s="5"/>
    </row>
    <row r="46" spans="1:14" ht="12.7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5"/>
    </row>
    <row r="47" spans="1:14" ht="12.75">
      <c r="A47" s="3"/>
      <c r="B47" s="287" t="s">
        <v>189</v>
      </c>
      <c r="C47" s="287"/>
      <c r="D47" s="287"/>
      <c r="E47" s="288"/>
      <c r="F47" s="288"/>
      <c r="G47" s="288"/>
      <c r="H47" s="17"/>
      <c r="I47" s="17"/>
      <c r="J47" s="17"/>
      <c r="K47" s="17"/>
      <c r="L47" s="17"/>
      <c r="M47" s="17"/>
      <c r="N47" s="5"/>
    </row>
    <row r="48" spans="1:14" ht="12.75">
      <c r="A48" s="3"/>
      <c r="B48" s="4"/>
      <c r="C48" s="4"/>
      <c r="D48" s="4"/>
      <c r="E48" s="4"/>
      <c r="F48" s="7" t="s">
        <v>70</v>
      </c>
      <c r="G48" s="4"/>
      <c r="H48" s="4"/>
      <c r="I48" s="4"/>
      <c r="J48" s="4"/>
      <c r="K48" s="4"/>
      <c r="L48" s="4"/>
      <c r="M48" s="4"/>
      <c r="N48" s="5"/>
    </row>
    <row r="49" spans="1:14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1:14" ht="12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1:14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26.25" customHeight="1">
      <c r="A57" s="68"/>
      <c r="M57" s="69"/>
      <c r="N57" s="69"/>
    </row>
    <row r="58" spans="1:14" ht="12.75">
      <c r="A58" s="68"/>
      <c r="M58" s="69"/>
      <c r="N58" s="69"/>
    </row>
    <row r="59" spans="1:14" ht="12.75">
      <c r="A59" s="68"/>
      <c r="M59" s="69"/>
      <c r="N59" s="69"/>
    </row>
    <row r="60" spans="1:14" ht="12.75">
      <c r="A60" s="68"/>
      <c r="M60" s="69"/>
      <c r="N60" s="69"/>
    </row>
    <row r="61" spans="1:14" ht="12.75">
      <c r="A61" s="68"/>
      <c r="M61" s="69"/>
      <c r="N61" s="69"/>
    </row>
    <row r="62" spans="1:14" ht="12.75">
      <c r="A62" s="68"/>
      <c r="M62" s="69"/>
      <c r="N62" s="69"/>
    </row>
    <row r="63" spans="1:14" ht="12.75">
      <c r="A63" s="68"/>
      <c r="M63" s="69"/>
      <c r="N63" s="69"/>
    </row>
    <row r="64" spans="1:14" ht="12.75">
      <c r="A64" s="68"/>
      <c r="M64" s="69"/>
      <c r="N64" s="69"/>
    </row>
    <row r="65" spans="1:14" ht="12.75">
      <c r="A65" s="68"/>
      <c r="M65" s="69"/>
      <c r="N65" s="69"/>
    </row>
    <row r="66" spans="1:14" ht="12.75">
      <c r="A66" s="68"/>
      <c r="M66" s="69"/>
      <c r="N66" s="69"/>
    </row>
    <row r="67" spans="1:14" ht="12.75">
      <c r="A67" s="68"/>
      <c r="M67" s="69"/>
      <c r="N67" s="69"/>
    </row>
    <row r="68" spans="1:14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</sheetData>
  <sheetProtection selectLockedCells="1"/>
  <mergeCells count="124">
    <mergeCell ref="L45:M45"/>
    <mergeCell ref="G38:H38"/>
    <mergeCell ref="G39:H39"/>
    <mergeCell ref="L35:M35"/>
    <mergeCell ref="L36:M36"/>
    <mergeCell ref="L37:M37"/>
    <mergeCell ref="G35:H35"/>
    <mergeCell ref="G40:H40"/>
    <mergeCell ref="L44:M44"/>
    <mergeCell ref="B47:D47"/>
    <mergeCell ref="E47:G47"/>
    <mergeCell ref="L38:M38"/>
    <mergeCell ref="L39:M39"/>
    <mergeCell ref="L40:M40"/>
    <mergeCell ref="F45:G45"/>
    <mergeCell ref="H45:J45"/>
    <mergeCell ref="J40:K40"/>
    <mergeCell ref="J39:K39"/>
    <mergeCell ref="C40:F40"/>
    <mergeCell ref="L26:M26"/>
    <mergeCell ref="L28:M28"/>
    <mergeCell ref="L27:M27"/>
    <mergeCell ref="L29:M29"/>
    <mergeCell ref="L30:M30"/>
    <mergeCell ref="L31:M31"/>
    <mergeCell ref="L32:M32"/>
    <mergeCell ref="L33:M33"/>
    <mergeCell ref="L34:M34"/>
    <mergeCell ref="J36:K36"/>
    <mergeCell ref="J37:K37"/>
    <mergeCell ref="J38:K38"/>
    <mergeCell ref="J33:K33"/>
    <mergeCell ref="J34:K34"/>
    <mergeCell ref="J35:K35"/>
    <mergeCell ref="C39:F39"/>
    <mergeCell ref="C36:F36"/>
    <mergeCell ref="C37:F37"/>
    <mergeCell ref="C38:F38"/>
    <mergeCell ref="G33:H33"/>
    <mergeCell ref="G36:H36"/>
    <mergeCell ref="G37:H37"/>
    <mergeCell ref="G30:H30"/>
    <mergeCell ref="G31:H31"/>
    <mergeCell ref="G32:H32"/>
    <mergeCell ref="J26:K26"/>
    <mergeCell ref="J27:K27"/>
    <mergeCell ref="J28:K28"/>
    <mergeCell ref="J29:K29"/>
    <mergeCell ref="G26:H26"/>
    <mergeCell ref="G27:H27"/>
    <mergeCell ref="G28:H28"/>
    <mergeCell ref="C11:D11"/>
    <mergeCell ref="F11:H11"/>
    <mergeCell ref="J11:M11"/>
    <mergeCell ref="B9:E9"/>
    <mergeCell ref="F9:M9"/>
    <mergeCell ref="B10:C10"/>
    <mergeCell ref="B4:C4"/>
    <mergeCell ref="D4:K4"/>
    <mergeCell ref="D1:M1"/>
    <mergeCell ref="D2:M2"/>
    <mergeCell ref="L4:N4"/>
    <mergeCell ref="D10:M10"/>
    <mergeCell ref="D5:K5"/>
    <mergeCell ref="C6:L6"/>
    <mergeCell ref="D7:F7"/>
    <mergeCell ref="C12:G12"/>
    <mergeCell ref="I12:M12"/>
    <mergeCell ref="B13:E13"/>
    <mergeCell ref="F13:M13"/>
    <mergeCell ref="B14:D14"/>
    <mergeCell ref="E14:M14"/>
    <mergeCell ref="B15:D15"/>
    <mergeCell ref="E15:H15"/>
    <mergeCell ref="J15:M15"/>
    <mergeCell ref="C16:F16"/>
    <mergeCell ref="H16:M16"/>
    <mergeCell ref="L21:M21"/>
    <mergeCell ref="C17:G17"/>
    <mergeCell ref="I17:M17"/>
    <mergeCell ref="C18:M18"/>
    <mergeCell ref="G21:H21"/>
    <mergeCell ref="L22:M22"/>
    <mergeCell ref="L23:M23"/>
    <mergeCell ref="G23:H23"/>
    <mergeCell ref="J23:K23"/>
    <mergeCell ref="C23:F23"/>
    <mergeCell ref="J22:K22"/>
    <mergeCell ref="G24:H24"/>
    <mergeCell ref="C24:F24"/>
    <mergeCell ref="C22:F22"/>
    <mergeCell ref="G22:H22"/>
    <mergeCell ref="C21:F21"/>
    <mergeCell ref="J21:K21"/>
    <mergeCell ref="G29:H29"/>
    <mergeCell ref="J24:K24"/>
    <mergeCell ref="L24:M24"/>
    <mergeCell ref="C41:F41"/>
    <mergeCell ref="G41:H41"/>
    <mergeCell ref="J41:K41"/>
    <mergeCell ref="L41:M41"/>
    <mergeCell ref="L25:M25"/>
    <mergeCell ref="C25:F25"/>
    <mergeCell ref="G25:H25"/>
    <mergeCell ref="J32:K32"/>
    <mergeCell ref="B43:C43"/>
    <mergeCell ref="C27:F27"/>
    <mergeCell ref="J25:K25"/>
    <mergeCell ref="C26:F26"/>
    <mergeCell ref="C35:F35"/>
    <mergeCell ref="G34:H34"/>
    <mergeCell ref="C32:F32"/>
    <mergeCell ref="C33:F33"/>
    <mergeCell ref="C34:F34"/>
    <mergeCell ref="G7:I7"/>
    <mergeCell ref="C45:E45"/>
    <mergeCell ref="C44:G44"/>
    <mergeCell ref="I44:J44"/>
    <mergeCell ref="C28:F28"/>
    <mergeCell ref="C29:F29"/>
    <mergeCell ref="C30:F30"/>
    <mergeCell ref="C31:F31"/>
    <mergeCell ref="J30:K30"/>
    <mergeCell ref="J31:K31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85" zoomScaleNormal="85" zoomScalePageLayoutView="0" workbookViewId="0" topLeftCell="A1">
      <selection activeCell="L21" sqref="L21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7.25" customHeight="1">
      <c r="A1" s="1"/>
      <c r="B1" s="114"/>
      <c r="C1" s="114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7.25" customHeight="1">
      <c r="A2" s="3"/>
      <c r="B2" s="115"/>
      <c r="C2" s="115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17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76</v>
      </c>
      <c r="C4" s="323"/>
      <c r="D4" s="324" t="s">
        <v>114</v>
      </c>
      <c r="E4" s="184"/>
      <c r="F4" s="184"/>
      <c r="G4" s="184"/>
      <c r="H4" s="184"/>
      <c r="I4" s="184"/>
      <c r="J4" s="184"/>
      <c r="K4" s="325"/>
      <c r="L4" s="194"/>
      <c r="M4" s="194"/>
      <c r="N4" s="195"/>
    </row>
    <row r="5" spans="1:14" ht="12.75">
      <c r="A5" s="42"/>
      <c r="B5" s="27"/>
      <c r="C5" s="27"/>
      <c r="D5" s="220" t="s">
        <v>115</v>
      </c>
      <c r="E5" s="221"/>
      <c r="F5" s="221"/>
      <c r="G5" s="221"/>
      <c r="H5" s="221"/>
      <c r="I5" s="221"/>
      <c r="J5" s="221"/>
      <c r="K5" s="221"/>
      <c r="L5" s="7"/>
      <c r="M5" s="7"/>
      <c r="N5" s="38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42"/>
      <c r="B7" s="27"/>
      <c r="C7" s="27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7"/>
      <c r="M7" s="7"/>
      <c r="N7" s="38"/>
    </row>
    <row r="8" spans="1:14" ht="12.75">
      <c r="A8" s="3"/>
      <c r="B8" s="4"/>
      <c r="C8" s="4"/>
      <c r="D8" s="183"/>
      <c r="E8" s="183"/>
      <c r="F8" s="183"/>
      <c r="G8" s="183"/>
      <c r="H8" s="183"/>
      <c r="I8" s="183"/>
      <c r="J8" s="183"/>
      <c r="K8" s="183"/>
      <c r="L8" s="4"/>
      <c r="M8" s="4"/>
      <c r="N8" s="5"/>
    </row>
    <row r="9" spans="1:14" ht="12.75">
      <c r="A9" s="3"/>
      <c r="B9" s="319" t="s">
        <v>43</v>
      </c>
      <c r="C9" s="319"/>
      <c r="D9" s="319"/>
      <c r="E9" s="319"/>
      <c r="F9" s="326">
        <f>'B1'!F9:M9</f>
        <v>0</v>
      </c>
      <c r="G9" s="327"/>
      <c r="H9" s="327"/>
      <c r="I9" s="327"/>
      <c r="J9" s="327"/>
      <c r="K9" s="327"/>
      <c r="L9" s="327"/>
      <c r="M9" s="327"/>
      <c r="N9" s="5"/>
    </row>
    <row r="10" spans="1:14" ht="12.75">
      <c r="A10" s="3"/>
      <c r="B10" s="315" t="s">
        <v>44</v>
      </c>
      <c r="C10" s="315"/>
      <c r="D10" s="316">
        <f>'B1'!D10:M10</f>
        <v>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5"/>
    </row>
    <row r="11" spans="1:14" ht="12.75">
      <c r="A11" s="3"/>
      <c r="B11" s="77" t="s">
        <v>45</v>
      </c>
      <c r="C11" s="316">
        <f>'B1'!C11:D11</f>
        <v>0</v>
      </c>
      <c r="D11" s="316"/>
      <c r="E11" s="77" t="s">
        <v>46</v>
      </c>
      <c r="F11" s="316">
        <f>'B1'!F11:H11</f>
        <v>0</v>
      </c>
      <c r="G11" s="316"/>
      <c r="H11" s="316"/>
      <c r="I11" s="77" t="s">
        <v>47</v>
      </c>
      <c r="J11" s="316">
        <f>'B1'!J11:M11</f>
        <v>0</v>
      </c>
      <c r="K11" s="316"/>
      <c r="L11" s="316"/>
      <c r="M11" s="316"/>
      <c r="N11" s="5"/>
    </row>
    <row r="12" spans="1:14" ht="12.75">
      <c r="A12" s="3"/>
      <c r="B12" s="77" t="s">
        <v>48</v>
      </c>
      <c r="C12" s="316">
        <f>'B1'!C12:G12</f>
        <v>0</v>
      </c>
      <c r="D12" s="316"/>
      <c r="E12" s="316"/>
      <c r="F12" s="316"/>
      <c r="G12" s="316"/>
      <c r="H12" s="77" t="s">
        <v>49</v>
      </c>
      <c r="I12" s="316">
        <f>'B1'!I12:M12</f>
        <v>0</v>
      </c>
      <c r="J12" s="316"/>
      <c r="K12" s="316"/>
      <c r="L12" s="316"/>
      <c r="M12" s="316"/>
      <c r="N12" s="5"/>
    </row>
    <row r="13" spans="1:14" ht="12.75">
      <c r="A13" s="3"/>
      <c r="B13" s="317" t="s">
        <v>79</v>
      </c>
      <c r="C13" s="317"/>
      <c r="D13" s="317"/>
      <c r="E13" s="317"/>
      <c r="F13" s="316">
        <f>'B1'!F13:M13</f>
        <v>0</v>
      </c>
      <c r="G13" s="316"/>
      <c r="H13" s="316"/>
      <c r="I13" s="316"/>
      <c r="J13" s="316"/>
      <c r="K13" s="316"/>
      <c r="L13" s="316"/>
      <c r="M13" s="316"/>
      <c r="N13" s="5"/>
    </row>
    <row r="14" spans="1:14" ht="12.75">
      <c r="A14" s="3"/>
      <c r="B14" s="317" t="s">
        <v>80</v>
      </c>
      <c r="C14" s="317"/>
      <c r="D14" s="317"/>
      <c r="E14" s="316">
        <f>'B1'!E14:M14</f>
        <v>0</v>
      </c>
      <c r="F14" s="316"/>
      <c r="G14" s="316"/>
      <c r="H14" s="316"/>
      <c r="I14" s="316"/>
      <c r="J14" s="316"/>
      <c r="K14" s="316"/>
      <c r="L14" s="316"/>
      <c r="M14" s="316"/>
      <c r="N14" s="5"/>
    </row>
    <row r="15" spans="1:14" ht="12.75">
      <c r="A15" s="3"/>
      <c r="B15" s="315" t="s">
        <v>50</v>
      </c>
      <c r="C15" s="315"/>
      <c r="D15" s="315"/>
      <c r="E15" s="316">
        <f>'B1'!E15:H15</f>
        <v>0</v>
      </c>
      <c r="F15" s="316"/>
      <c r="G15" s="316"/>
      <c r="H15" s="316"/>
      <c r="I15" s="78" t="s">
        <v>51</v>
      </c>
      <c r="J15" s="316">
        <f>'B1'!J15:M15</f>
        <v>0</v>
      </c>
      <c r="K15" s="316"/>
      <c r="L15" s="316"/>
      <c r="M15" s="316"/>
      <c r="N15" s="5"/>
    </row>
    <row r="16" spans="1:14" ht="12.75">
      <c r="A16" s="3"/>
      <c r="B16" s="78" t="s">
        <v>52</v>
      </c>
      <c r="C16" s="316">
        <f>'B1'!C16:F16</f>
        <v>0</v>
      </c>
      <c r="D16" s="316"/>
      <c r="E16" s="316"/>
      <c r="F16" s="316"/>
      <c r="G16" s="78" t="s">
        <v>53</v>
      </c>
      <c r="H16" s="316">
        <f>'B1'!H16:M16</f>
        <v>0</v>
      </c>
      <c r="I16" s="316"/>
      <c r="J16" s="316"/>
      <c r="K16" s="316"/>
      <c r="L16" s="316"/>
      <c r="M16" s="316"/>
      <c r="N16" s="5"/>
    </row>
    <row r="17" spans="1:14" ht="12.75">
      <c r="A17" s="3"/>
      <c r="B17" s="78" t="s">
        <v>54</v>
      </c>
      <c r="C17" s="316">
        <f>'B1'!C17:G17</f>
        <v>0</v>
      </c>
      <c r="D17" s="316"/>
      <c r="E17" s="316"/>
      <c r="F17" s="316"/>
      <c r="G17" s="316"/>
      <c r="H17" s="78" t="s">
        <v>55</v>
      </c>
      <c r="I17" s="316">
        <f>'B1'!I17:M17</f>
        <v>0</v>
      </c>
      <c r="J17" s="316"/>
      <c r="K17" s="316"/>
      <c r="L17" s="316"/>
      <c r="M17" s="316"/>
      <c r="N17" s="5"/>
    </row>
    <row r="18" spans="1:14" ht="12.75">
      <c r="A18" s="3"/>
      <c r="B18" s="36" t="s">
        <v>81</v>
      </c>
      <c r="C18" s="316">
        <f>'B1'!C18:M18</f>
        <v>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"/>
    </row>
    <row r="19" spans="1:14" ht="12.75">
      <c r="A19" s="3"/>
      <c r="B19" s="333" t="s">
        <v>56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5"/>
    </row>
    <row r="20" spans="1:14" ht="12.75">
      <c r="A20" s="3"/>
      <c r="B20" s="338" t="s">
        <v>37</v>
      </c>
      <c r="C20" s="337"/>
      <c r="D20" s="337"/>
      <c r="E20" s="337"/>
      <c r="F20" s="337"/>
      <c r="G20" s="337"/>
      <c r="H20" s="337"/>
      <c r="I20" s="337"/>
      <c r="J20" s="337"/>
      <c r="K20" s="80" t="s">
        <v>57</v>
      </c>
      <c r="L20" s="79" t="s">
        <v>38</v>
      </c>
      <c r="M20" s="81" t="s">
        <v>58</v>
      </c>
      <c r="N20" s="5"/>
    </row>
    <row r="21" spans="1:14" ht="67.5" customHeight="1">
      <c r="A21" s="3"/>
      <c r="B21" s="330" t="s">
        <v>109</v>
      </c>
      <c r="C21" s="331"/>
      <c r="D21" s="331"/>
      <c r="E21" s="331"/>
      <c r="F21" s="331"/>
      <c r="G21" s="331"/>
      <c r="H21" s="331"/>
      <c r="I21" s="332"/>
      <c r="J21" s="332"/>
      <c r="K21" s="59">
        <v>12000</v>
      </c>
      <c r="L21" s="83"/>
      <c r="M21" s="82">
        <f>K21*L21</f>
        <v>0</v>
      </c>
      <c r="N21" s="5"/>
    </row>
    <row r="22" spans="1:14" ht="66" customHeight="1">
      <c r="A22" s="3"/>
      <c r="B22" s="330" t="s">
        <v>110</v>
      </c>
      <c r="C22" s="331"/>
      <c r="D22" s="331"/>
      <c r="E22" s="331"/>
      <c r="F22" s="331"/>
      <c r="G22" s="331"/>
      <c r="H22" s="331"/>
      <c r="I22" s="332"/>
      <c r="J22" s="332"/>
      <c r="K22" s="59">
        <v>4000</v>
      </c>
      <c r="L22" s="83"/>
      <c r="M22" s="82">
        <f>K22*L22</f>
        <v>0</v>
      </c>
      <c r="N22" s="5"/>
    </row>
    <row r="23" spans="1:14" ht="87" customHeight="1">
      <c r="A23" s="3"/>
      <c r="B23" s="330" t="s">
        <v>111</v>
      </c>
      <c r="C23" s="331"/>
      <c r="D23" s="331"/>
      <c r="E23" s="331"/>
      <c r="F23" s="331"/>
      <c r="G23" s="331"/>
      <c r="H23" s="331"/>
      <c r="I23" s="332"/>
      <c r="J23" s="332"/>
      <c r="K23" s="59">
        <v>500</v>
      </c>
      <c r="L23" s="83"/>
      <c r="M23" s="82">
        <f>K23*L23</f>
        <v>0</v>
      </c>
      <c r="N23" s="5"/>
    </row>
    <row r="24" spans="1:14" ht="88.5" customHeight="1">
      <c r="A24" s="3"/>
      <c r="B24" s="330" t="s">
        <v>112</v>
      </c>
      <c r="C24" s="331"/>
      <c r="D24" s="331"/>
      <c r="E24" s="331"/>
      <c r="F24" s="331"/>
      <c r="G24" s="331"/>
      <c r="H24" s="331"/>
      <c r="I24" s="332"/>
      <c r="J24" s="332"/>
      <c r="K24" s="59">
        <v>200</v>
      </c>
      <c r="L24" s="83"/>
      <c r="M24" s="82">
        <f>K24*L24</f>
        <v>0</v>
      </c>
      <c r="N24" s="5"/>
    </row>
    <row r="25" spans="1:14" ht="82.5" customHeight="1">
      <c r="A25" s="3"/>
      <c r="B25" s="334" t="s">
        <v>108</v>
      </c>
      <c r="C25" s="335"/>
      <c r="D25" s="335"/>
      <c r="E25" s="335"/>
      <c r="F25" s="335"/>
      <c r="G25" s="335"/>
      <c r="H25" s="335"/>
      <c r="I25" s="336"/>
      <c r="J25" s="336"/>
      <c r="K25" s="60">
        <v>700</v>
      </c>
      <c r="L25" s="84"/>
      <c r="M25" s="82">
        <f>K25*L25</f>
        <v>0</v>
      </c>
      <c r="N25" s="5"/>
    </row>
    <row r="26" spans="1:14" ht="15.75">
      <c r="A26" s="3"/>
      <c r="B26" s="328" t="s">
        <v>42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">
        <f>SUM(M21:M25)</f>
        <v>0</v>
      </c>
      <c r="N26" s="5"/>
    </row>
    <row r="27" spans="1:14" ht="15.75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7"/>
      <c r="M27" s="7"/>
      <c r="N27" s="5"/>
    </row>
    <row r="28" spans="1:14" ht="12.75">
      <c r="A28" s="3"/>
      <c r="B28" s="294" t="s">
        <v>71</v>
      </c>
      <c r="C28" s="29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5"/>
    </row>
    <row r="29" spans="1:14" ht="12.75">
      <c r="A29" s="3"/>
      <c r="B29" s="30" t="s">
        <v>64</v>
      </c>
      <c r="C29" s="241">
        <f>'B1'!C38:G38</f>
        <v>0</v>
      </c>
      <c r="D29" s="241"/>
      <c r="E29" s="241"/>
      <c r="F29" s="241"/>
      <c r="G29" s="241"/>
      <c r="H29" s="30" t="s">
        <v>65</v>
      </c>
      <c r="I29" s="241">
        <f>'B1'!I38:J38</f>
        <v>0</v>
      </c>
      <c r="J29" s="241"/>
      <c r="K29" s="132" t="s">
        <v>67</v>
      </c>
      <c r="L29" s="241">
        <f>'B1'!L38:M38</f>
        <v>0</v>
      </c>
      <c r="M29" s="241"/>
      <c r="N29" s="5"/>
    </row>
    <row r="30" spans="1:14" ht="12.75">
      <c r="A30" s="3"/>
      <c r="B30" s="28" t="s">
        <v>68</v>
      </c>
      <c r="C30" s="240">
        <f>'B1'!C39:E39</f>
        <v>0</v>
      </c>
      <c r="D30" s="240"/>
      <c r="E30" s="240"/>
      <c r="F30" s="293" t="s">
        <v>69</v>
      </c>
      <c r="G30" s="293"/>
      <c r="H30" s="285">
        <f>'B1'!H39:J39</f>
        <v>0</v>
      </c>
      <c r="I30" s="285"/>
      <c r="J30" s="285"/>
      <c r="K30" s="131" t="s">
        <v>72</v>
      </c>
      <c r="L30" s="286">
        <f>'B1'!L39:M39</f>
        <v>0</v>
      </c>
      <c r="M30" s="286"/>
      <c r="N30" s="5"/>
    </row>
    <row r="31" spans="1:14" ht="12.75">
      <c r="A31" s="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5"/>
    </row>
    <row r="32" spans="1:14" ht="12.75">
      <c r="A32" s="3"/>
      <c r="B32" s="287" t="s">
        <v>189</v>
      </c>
      <c r="C32" s="287"/>
      <c r="D32" s="287"/>
      <c r="E32" s="288"/>
      <c r="F32" s="288"/>
      <c r="G32" s="288"/>
      <c r="H32" s="17"/>
      <c r="I32" s="17"/>
      <c r="J32" s="17"/>
      <c r="K32" s="17"/>
      <c r="L32" s="17"/>
      <c r="M32" s="17"/>
      <c r="N32" s="5"/>
    </row>
    <row r="33" spans="1:14" ht="12.75">
      <c r="A33" s="3"/>
      <c r="B33" s="4"/>
      <c r="C33" s="4"/>
      <c r="D33" s="4"/>
      <c r="E33" s="4"/>
      <c r="F33" s="7" t="s">
        <v>70</v>
      </c>
      <c r="G33" s="4"/>
      <c r="H33" s="4"/>
      <c r="I33" s="4"/>
      <c r="J33" s="4"/>
      <c r="K33" s="4"/>
      <c r="L33" s="4"/>
      <c r="M33" s="4"/>
      <c r="N33" s="5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1:14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</sheetData>
  <sheetProtection password="C6BB" sheet="1" selectLockedCells="1"/>
  <mergeCells count="55">
    <mergeCell ref="B32:D32"/>
    <mergeCell ref="E32:G32"/>
    <mergeCell ref="I20:J20"/>
    <mergeCell ref="B20:H20"/>
    <mergeCell ref="B21:H21"/>
    <mergeCell ref="B23:H23"/>
    <mergeCell ref="I23:J23"/>
    <mergeCell ref="B22:H22"/>
    <mergeCell ref="I22:J22"/>
    <mergeCell ref="C29:G29"/>
    <mergeCell ref="C17:G17"/>
    <mergeCell ref="I17:M17"/>
    <mergeCell ref="C18:M18"/>
    <mergeCell ref="B19:M19"/>
    <mergeCell ref="I29:J29"/>
    <mergeCell ref="L29:M29"/>
    <mergeCell ref="B25:H25"/>
    <mergeCell ref="I25:J25"/>
    <mergeCell ref="I21:J21"/>
    <mergeCell ref="F30:G30"/>
    <mergeCell ref="H30:J30"/>
    <mergeCell ref="L30:M30"/>
    <mergeCell ref="C16:F16"/>
    <mergeCell ref="H16:M16"/>
    <mergeCell ref="B15:D15"/>
    <mergeCell ref="B28:C28"/>
    <mergeCell ref="B26:L26"/>
    <mergeCell ref="B24:H24"/>
    <mergeCell ref="I24:J24"/>
    <mergeCell ref="D1:M1"/>
    <mergeCell ref="D2:M2"/>
    <mergeCell ref="L4:N4"/>
    <mergeCell ref="C11:D11"/>
    <mergeCell ref="F11:H11"/>
    <mergeCell ref="J11:M11"/>
    <mergeCell ref="B10:C10"/>
    <mergeCell ref="C30:E30"/>
    <mergeCell ref="C12:G12"/>
    <mergeCell ref="I12:M12"/>
    <mergeCell ref="B13:E13"/>
    <mergeCell ref="F13:M13"/>
    <mergeCell ref="B14:D14"/>
    <mergeCell ref="E14:M14"/>
    <mergeCell ref="E15:H15"/>
    <mergeCell ref="J15:M15"/>
    <mergeCell ref="B4:C4"/>
    <mergeCell ref="D5:K5"/>
    <mergeCell ref="D6:K6"/>
    <mergeCell ref="D4:K4"/>
    <mergeCell ref="D10:M10"/>
    <mergeCell ref="D7:F7"/>
    <mergeCell ref="G7:I7"/>
    <mergeCell ref="D8:K8"/>
    <mergeCell ref="B9:E9"/>
    <mergeCell ref="F9:M9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85" zoomScaleNormal="85" zoomScalePageLayoutView="0" workbookViewId="0" topLeftCell="A1">
      <selection activeCell="J22" sqref="J22:K22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2" t="s">
        <v>187</v>
      </c>
      <c r="E1" s="202"/>
      <c r="F1" s="202"/>
      <c r="G1" s="202"/>
      <c r="H1" s="202"/>
      <c r="I1" s="202"/>
      <c r="J1" s="202"/>
      <c r="K1" s="202"/>
      <c r="L1" s="202"/>
      <c r="M1" s="202"/>
      <c r="N1" s="2"/>
    </row>
    <row r="2" spans="1:14" ht="12.75">
      <c r="A2" s="3"/>
      <c r="B2" s="115"/>
      <c r="C2" s="115"/>
      <c r="D2" s="203" t="s">
        <v>186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>
      <c r="A4" s="9" t="s">
        <v>25</v>
      </c>
      <c r="B4" s="184" t="s">
        <v>89</v>
      </c>
      <c r="C4" s="184"/>
      <c r="D4" s="184" t="s">
        <v>92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42"/>
      <c r="B5" s="27"/>
      <c r="C5" s="27"/>
      <c r="D5" s="220" t="s">
        <v>115</v>
      </c>
      <c r="E5" s="221"/>
      <c r="F5" s="221"/>
      <c r="G5" s="221"/>
      <c r="H5" s="221"/>
      <c r="I5" s="221"/>
      <c r="J5" s="221"/>
      <c r="K5" s="221"/>
      <c r="L5" s="7"/>
      <c r="M5" s="7"/>
      <c r="N5" s="38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42"/>
      <c r="B7" s="27"/>
      <c r="C7" s="27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7"/>
      <c r="M7" s="7"/>
      <c r="N7" s="38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19" t="s">
        <v>43</v>
      </c>
      <c r="C9" s="319"/>
      <c r="D9" s="319"/>
      <c r="E9" s="319"/>
      <c r="F9" s="343">
        <f>'B1'!F9:M9</f>
        <v>0</v>
      </c>
      <c r="G9" s="343"/>
      <c r="H9" s="343"/>
      <c r="I9" s="343"/>
      <c r="J9" s="343"/>
      <c r="K9" s="343"/>
      <c r="L9" s="343"/>
      <c r="M9" s="343"/>
      <c r="N9" s="5"/>
    </row>
    <row r="10" spans="1:14" ht="12.75">
      <c r="A10" s="3"/>
      <c r="B10" s="315" t="s">
        <v>44</v>
      </c>
      <c r="C10" s="315"/>
      <c r="D10" s="316">
        <f>'B1'!D10:M10</f>
        <v>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5"/>
    </row>
    <row r="11" spans="1:14" ht="12.75">
      <c r="A11" s="3"/>
      <c r="B11" s="77" t="s">
        <v>45</v>
      </c>
      <c r="C11" s="316">
        <f>'B1'!C11:D11</f>
        <v>0</v>
      </c>
      <c r="D11" s="316"/>
      <c r="E11" s="77" t="s">
        <v>46</v>
      </c>
      <c r="F11" s="316">
        <f>'B1'!F11:H11</f>
        <v>0</v>
      </c>
      <c r="G11" s="316"/>
      <c r="H11" s="316"/>
      <c r="I11" s="77" t="s">
        <v>47</v>
      </c>
      <c r="J11" s="316">
        <f>'B1'!J11:M11</f>
        <v>0</v>
      </c>
      <c r="K11" s="316"/>
      <c r="L11" s="316"/>
      <c r="M11" s="316"/>
      <c r="N11" s="5"/>
    </row>
    <row r="12" spans="1:14" ht="12.75">
      <c r="A12" s="3"/>
      <c r="B12" s="77" t="s">
        <v>48</v>
      </c>
      <c r="C12" s="316">
        <f>'B1'!C12:G12</f>
        <v>0</v>
      </c>
      <c r="D12" s="316"/>
      <c r="E12" s="316"/>
      <c r="F12" s="316"/>
      <c r="G12" s="316"/>
      <c r="H12" s="77" t="s">
        <v>49</v>
      </c>
      <c r="I12" s="316">
        <f>'B1'!I12:M12</f>
        <v>0</v>
      </c>
      <c r="J12" s="316"/>
      <c r="K12" s="316"/>
      <c r="L12" s="316"/>
      <c r="M12" s="316"/>
      <c r="N12" s="5"/>
    </row>
    <row r="13" spans="1:14" ht="12.75">
      <c r="A13" s="3"/>
      <c r="B13" s="317" t="s">
        <v>79</v>
      </c>
      <c r="C13" s="317"/>
      <c r="D13" s="317"/>
      <c r="E13" s="317"/>
      <c r="F13" s="316">
        <f>'B1'!F13:M13</f>
        <v>0</v>
      </c>
      <c r="G13" s="316"/>
      <c r="H13" s="316"/>
      <c r="I13" s="316"/>
      <c r="J13" s="316"/>
      <c r="K13" s="316"/>
      <c r="L13" s="316"/>
      <c r="M13" s="316"/>
      <c r="N13" s="5"/>
    </row>
    <row r="14" spans="1:14" ht="12.75">
      <c r="A14" s="3"/>
      <c r="B14" s="317" t="s">
        <v>80</v>
      </c>
      <c r="C14" s="317"/>
      <c r="D14" s="317"/>
      <c r="E14" s="316">
        <f>'B1'!E14:M14</f>
        <v>0</v>
      </c>
      <c r="F14" s="316"/>
      <c r="G14" s="316"/>
      <c r="H14" s="316"/>
      <c r="I14" s="316"/>
      <c r="J14" s="316"/>
      <c r="K14" s="316"/>
      <c r="L14" s="316"/>
      <c r="M14" s="316"/>
      <c r="N14" s="5"/>
    </row>
    <row r="15" spans="1:14" ht="12.75">
      <c r="A15" s="3"/>
      <c r="B15" s="315" t="s">
        <v>50</v>
      </c>
      <c r="C15" s="315"/>
      <c r="D15" s="315"/>
      <c r="E15" s="316">
        <f>'B1'!E15:H15</f>
        <v>0</v>
      </c>
      <c r="F15" s="316"/>
      <c r="G15" s="316"/>
      <c r="H15" s="316"/>
      <c r="I15" s="78" t="s">
        <v>51</v>
      </c>
      <c r="J15" s="316">
        <f>'B1'!J15:M15</f>
        <v>0</v>
      </c>
      <c r="K15" s="316"/>
      <c r="L15" s="316"/>
      <c r="M15" s="316"/>
      <c r="N15" s="5"/>
    </row>
    <row r="16" spans="1:14" ht="12.75">
      <c r="A16" s="3"/>
      <c r="B16" s="78" t="s">
        <v>52</v>
      </c>
      <c r="C16" s="316">
        <f>'B1'!C16:F16</f>
        <v>0</v>
      </c>
      <c r="D16" s="316"/>
      <c r="E16" s="316"/>
      <c r="F16" s="316"/>
      <c r="G16" s="78" t="s">
        <v>53</v>
      </c>
      <c r="H16" s="316">
        <f>'B1'!H16:M16</f>
        <v>0</v>
      </c>
      <c r="I16" s="316"/>
      <c r="J16" s="316"/>
      <c r="K16" s="316"/>
      <c r="L16" s="316"/>
      <c r="M16" s="316"/>
      <c r="N16" s="5"/>
    </row>
    <row r="17" spans="1:14" ht="12.75">
      <c r="A17" s="3"/>
      <c r="B17" s="78" t="s">
        <v>54</v>
      </c>
      <c r="C17" s="316">
        <f>'B1'!C17:G17</f>
        <v>0</v>
      </c>
      <c r="D17" s="316"/>
      <c r="E17" s="316"/>
      <c r="F17" s="316"/>
      <c r="G17" s="316"/>
      <c r="H17" s="78" t="s">
        <v>55</v>
      </c>
      <c r="I17" s="316">
        <f>'B1'!I17:M17</f>
        <v>0</v>
      </c>
      <c r="J17" s="316"/>
      <c r="K17" s="316"/>
      <c r="L17" s="316"/>
      <c r="M17" s="316"/>
      <c r="N17" s="5"/>
    </row>
    <row r="18" spans="1:14" ht="12.75">
      <c r="A18" s="3"/>
      <c r="B18" s="36" t="s">
        <v>81</v>
      </c>
      <c r="C18" s="316">
        <f>'B1'!C18:M18</f>
        <v>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"/>
    </row>
    <row r="19" spans="1:14" ht="12.75">
      <c r="A19" s="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"/>
    </row>
    <row r="20" spans="1:14" ht="12.75">
      <c r="A20" s="3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</row>
    <row r="21" spans="1:14" ht="12.75">
      <c r="A21" s="3"/>
      <c r="B21" s="339" t="s">
        <v>73</v>
      </c>
      <c r="C21" s="339"/>
      <c r="D21" s="339"/>
      <c r="E21" s="339"/>
      <c r="F21" s="339"/>
      <c r="G21" s="339"/>
      <c r="H21" s="339" t="s">
        <v>91</v>
      </c>
      <c r="I21" s="339"/>
      <c r="J21" s="339" t="s">
        <v>74</v>
      </c>
      <c r="K21" s="339"/>
      <c r="L21" s="339" t="s">
        <v>58</v>
      </c>
      <c r="M21" s="339"/>
      <c r="N21" s="5"/>
    </row>
    <row r="22" spans="1:14" ht="12.75">
      <c r="A22" s="3"/>
      <c r="B22" s="340" t="s">
        <v>75</v>
      </c>
      <c r="C22" s="340"/>
      <c r="D22" s="340"/>
      <c r="E22" s="340"/>
      <c r="F22" s="340"/>
      <c r="G22" s="340"/>
      <c r="H22" s="339">
        <v>5000</v>
      </c>
      <c r="I22" s="339"/>
      <c r="J22" s="342">
        <v>0</v>
      </c>
      <c r="K22" s="342"/>
      <c r="L22" s="341">
        <f>H22*J22</f>
        <v>0</v>
      </c>
      <c r="M22" s="341"/>
      <c r="N22" s="5"/>
    </row>
    <row r="23" spans="1:14" ht="12.75">
      <c r="A23" s="3"/>
      <c r="B23" s="340" t="s">
        <v>106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1">
        <f>SUM(L22)</f>
        <v>0</v>
      </c>
      <c r="M23" s="341"/>
      <c r="N23" s="5"/>
    </row>
    <row r="24" spans="1:14" ht="12.75">
      <c r="A24" s="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7"/>
      <c r="M24" s="7"/>
      <c r="N24" s="5"/>
    </row>
    <row r="25" spans="1:14" ht="12.75">
      <c r="A25" s="3"/>
      <c r="B25" s="294" t="s">
        <v>71</v>
      </c>
      <c r="C25" s="29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"/>
    </row>
    <row r="26" spans="1:14" ht="12.75">
      <c r="A26" s="3"/>
      <c r="B26" s="30" t="s">
        <v>64</v>
      </c>
      <c r="C26" s="241">
        <f>'B1'!C38:G38</f>
        <v>0</v>
      </c>
      <c r="D26" s="241"/>
      <c r="E26" s="241"/>
      <c r="F26" s="241"/>
      <c r="G26" s="241"/>
      <c r="H26" s="30" t="s">
        <v>65</v>
      </c>
      <c r="I26" s="241">
        <f>'B1'!I38:J38</f>
        <v>0</v>
      </c>
      <c r="J26" s="241"/>
      <c r="K26" s="132" t="s">
        <v>67</v>
      </c>
      <c r="L26" s="241">
        <f>'B1'!L38:M38</f>
        <v>0</v>
      </c>
      <c r="M26" s="241"/>
      <c r="N26" s="5"/>
    </row>
    <row r="27" spans="1:14" ht="12.75">
      <c r="A27" s="3"/>
      <c r="B27" s="28" t="s">
        <v>68</v>
      </c>
      <c r="C27" s="240">
        <f>'B1'!C39:E39</f>
        <v>0</v>
      </c>
      <c r="D27" s="240"/>
      <c r="E27" s="240"/>
      <c r="F27" s="293" t="s">
        <v>69</v>
      </c>
      <c r="G27" s="293"/>
      <c r="H27" s="285">
        <f>'B1'!H39:J39</f>
        <v>0</v>
      </c>
      <c r="I27" s="285"/>
      <c r="J27" s="285"/>
      <c r="K27" s="131" t="s">
        <v>72</v>
      </c>
      <c r="L27" s="286">
        <f>'B1'!L39:M39</f>
        <v>0</v>
      </c>
      <c r="M27" s="286"/>
      <c r="N27" s="5"/>
    </row>
    <row r="28" spans="1:14" ht="12.75">
      <c r="A28" s="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"/>
    </row>
    <row r="29" spans="1:14" ht="12.75">
      <c r="A29" s="3"/>
      <c r="B29" s="287" t="s">
        <v>189</v>
      </c>
      <c r="C29" s="287"/>
      <c r="D29" s="287"/>
      <c r="E29" s="288"/>
      <c r="F29" s="288"/>
      <c r="G29" s="288"/>
      <c r="H29" s="17"/>
      <c r="I29" s="17"/>
      <c r="J29" s="17"/>
      <c r="K29" s="17"/>
      <c r="L29" s="17"/>
      <c r="M29" s="17"/>
      <c r="N29" s="5"/>
    </row>
    <row r="30" spans="1:14" ht="12.75">
      <c r="A30" s="3"/>
      <c r="B30" s="4"/>
      <c r="C30" s="4"/>
      <c r="D30" s="4"/>
      <c r="E30" s="4"/>
      <c r="F30" s="7" t="s">
        <v>70</v>
      </c>
      <c r="G30" s="4"/>
      <c r="H30" s="4"/>
      <c r="I30" s="4"/>
      <c r="J30" s="4"/>
      <c r="K30" s="4"/>
      <c r="L30" s="4"/>
      <c r="M30" s="4"/>
      <c r="N30" s="5"/>
    </row>
    <row r="31" spans="1:14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</sheetData>
  <sheetProtection password="C6BB" sheet="1" selectLockedCells="1"/>
  <protectedRanges>
    <protectedRange sqref="J22:K22" name="Диапазон1"/>
  </protectedRanges>
  <mergeCells count="50">
    <mergeCell ref="L27:M27"/>
    <mergeCell ref="B29:D29"/>
    <mergeCell ref="E29:G29"/>
    <mergeCell ref="B4:C4"/>
    <mergeCell ref="D4:K4"/>
    <mergeCell ref="H16:M16"/>
    <mergeCell ref="C17:G17"/>
    <mergeCell ref="I17:M17"/>
    <mergeCell ref="D5:K5"/>
    <mergeCell ref="D6:K6"/>
    <mergeCell ref="D1:M1"/>
    <mergeCell ref="D2:M2"/>
    <mergeCell ref="L4:N4"/>
    <mergeCell ref="E14:M14"/>
    <mergeCell ref="C12:G12"/>
    <mergeCell ref="I12:M12"/>
    <mergeCell ref="B9:E9"/>
    <mergeCell ref="F9:M9"/>
    <mergeCell ref="B10:C10"/>
    <mergeCell ref="D10:M10"/>
    <mergeCell ref="B25:C25"/>
    <mergeCell ref="B14:D14"/>
    <mergeCell ref="C11:D11"/>
    <mergeCell ref="F11:H11"/>
    <mergeCell ref="J11:M11"/>
    <mergeCell ref="B22:G22"/>
    <mergeCell ref="H22:I22"/>
    <mergeCell ref="J22:K22"/>
    <mergeCell ref="B13:E13"/>
    <mergeCell ref="F13:M13"/>
    <mergeCell ref="I26:J26"/>
    <mergeCell ref="L21:M21"/>
    <mergeCell ref="L22:M22"/>
    <mergeCell ref="C18:M18"/>
    <mergeCell ref="J15:M15"/>
    <mergeCell ref="C16:F16"/>
    <mergeCell ref="L26:M26"/>
    <mergeCell ref="B15:D15"/>
    <mergeCell ref="E15:H15"/>
    <mergeCell ref="L23:M23"/>
    <mergeCell ref="D7:F7"/>
    <mergeCell ref="G7:I7"/>
    <mergeCell ref="F27:G27"/>
    <mergeCell ref="H27:J27"/>
    <mergeCell ref="C27:E27"/>
    <mergeCell ref="J21:K21"/>
    <mergeCell ref="H21:I21"/>
    <mergeCell ref="B21:G21"/>
    <mergeCell ref="B23:K23"/>
    <mergeCell ref="C26:G26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85" zoomScaleNormal="85" zoomScalePageLayoutView="0" workbookViewId="0" topLeftCell="A1">
      <selection activeCell="J22" sqref="J22:K22"/>
    </sheetView>
  </sheetViews>
  <sheetFormatPr defaultColWidth="9.00390625" defaultRowHeight="12.75"/>
  <cols>
    <col min="1" max="1" width="1.875" style="67" customWidth="1"/>
    <col min="2" max="13" width="9.125" style="67" customWidth="1"/>
    <col min="14" max="14" width="1.875" style="67" customWidth="1"/>
  </cols>
  <sheetData>
    <row r="1" spans="1:14" ht="12.75">
      <c r="A1" s="1"/>
      <c r="B1" s="114"/>
      <c r="C1" s="114"/>
      <c r="D1" s="203" t="str">
        <f>'А1'!D1</f>
        <v>VII межрегиональная агропромышленная выставка-демонстрация «ДЕНЬ ВОРОНЕЖСКОГО ПОЛЯ»</v>
      </c>
      <c r="E1" s="203"/>
      <c r="F1" s="203"/>
      <c r="G1" s="203"/>
      <c r="H1" s="203"/>
      <c r="I1" s="203"/>
      <c r="J1" s="203"/>
      <c r="K1" s="203"/>
      <c r="L1" s="203"/>
      <c r="M1" s="203"/>
      <c r="N1" s="2"/>
    </row>
    <row r="2" spans="1:14" ht="12.75">
      <c r="A2" s="3"/>
      <c r="B2" s="115"/>
      <c r="C2" s="115"/>
      <c r="D2" s="203" t="str">
        <f>'А1'!D2</f>
        <v>04-05 июля 2013, Воронежская область, Россошанский район,  ООО "ВОСТОК-АГРО"</v>
      </c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ht="28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1.5" customHeight="1">
      <c r="A4" s="9" t="s">
        <v>25</v>
      </c>
      <c r="B4" s="184" t="s">
        <v>154</v>
      </c>
      <c r="C4" s="184"/>
      <c r="D4" s="184" t="s">
        <v>156</v>
      </c>
      <c r="E4" s="184"/>
      <c r="F4" s="184"/>
      <c r="G4" s="184"/>
      <c r="H4" s="184"/>
      <c r="I4" s="184"/>
      <c r="J4" s="184"/>
      <c r="K4" s="184"/>
      <c r="L4" s="193"/>
      <c r="M4" s="194"/>
      <c r="N4" s="195"/>
    </row>
    <row r="5" spans="1:14" ht="12.75">
      <c r="A5" s="42"/>
      <c r="B5" s="27"/>
      <c r="C5" s="27"/>
      <c r="D5" s="220" t="s">
        <v>115</v>
      </c>
      <c r="E5" s="221"/>
      <c r="F5" s="221"/>
      <c r="G5" s="221"/>
      <c r="H5" s="221"/>
      <c r="I5" s="221"/>
      <c r="J5" s="221"/>
      <c r="K5" s="221"/>
      <c r="L5" s="7"/>
      <c r="M5" s="7"/>
      <c r="N5" s="38"/>
    </row>
    <row r="6" spans="1:14" ht="12.75">
      <c r="A6" s="42"/>
      <c r="B6" s="27"/>
      <c r="C6" s="27"/>
      <c r="D6" s="222" t="s">
        <v>116</v>
      </c>
      <c r="E6" s="222"/>
      <c r="F6" s="222"/>
      <c r="G6" s="222"/>
      <c r="H6" s="222"/>
      <c r="I6" s="222"/>
      <c r="J6" s="222"/>
      <c r="K6" s="222"/>
      <c r="L6" s="7"/>
      <c r="M6" s="7"/>
      <c r="N6" s="38"/>
    </row>
    <row r="7" spans="1:14" ht="12.75">
      <c r="A7" s="42"/>
      <c r="B7" s="27"/>
      <c r="C7" s="27"/>
      <c r="D7" s="295" t="s">
        <v>119</v>
      </c>
      <c r="E7" s="295"/>
      <c r="F7" s="295"/>
      <c r="G7" s="295" t="s">
        <v>220</v>
      </c>
      <c r="H7" s="296"/>
      <c r="I7" s="296"/>
      <c r="J7" s="91"/>
      <c r="K7" s="91"/>
      <c r="L7" s="7"/>
      <c r="M7" s="7"/>
      <c r="N7" s="38"/>
    </row>
    <row r="8" spans="1:14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319" t="s">
        <v>43</v>
      </c>
      <c r="C9" s="319"/>
      <c r="D9" s="319"/>
      <c r="E9" s="319"/>
      <c r="F9" s="343">
        <f>'B1'!F9:M9</f>
        <v>0</v>
      </c>
      <c r="G9" s="343"/>
      <c r="H9" s="343"/>
      <c r="I9" s="343"/>
      <c r="J9" s="343"/>
      <c r="K9" s="343"/>
      <c r="L9" s="343"/>
      <c r="M9" s="343"/>
      <c r="N9" s="5"/>
    </row>
    <row r="10" spans="1:14" ht="12.75">
      <c r="A10" s="3"/>
      <c r="B10" s="315" t="s">
        <v>44</v>
      </c>
      <c r="C10" s="315"/>
      <c r="D10" s="316">
        <f>'B1'!D10:M10</f>
        <v>0</v>
      </c>
      <c r="E10" s="316"/>
      <c r="F10" s="316"/>
      <c r="G10" s="316"/>
      <c r="H10" s="316"/>
      <c r="I10" s="316"/>
      <c r="J10" s="316"/>
      <c r="K10" s="316"/>
      <c r="L10" s="316"/>
      <c r="M10" s="316"/>
      <c r="N10" s="5"/>
    </row>
    <row r="11" spans="1:14" ht="12.75">
      <c r="A11" s="3"/>
      <c r="B11" s="77" t="s">
        <v>45</v>
      </c>
      <c r="C11" s="316">
        <f>'B1'!C11:D11</f>
        <v>0</v>
      </c>
      <c r="D11" s="316"/>
      <c r="E11" s="77" t="s">
        <v>46</v>
      </c>
      <c r="F11" s="316">
        <f>'B1'!F11:H11</f>
        <v>0</v>
      </c>
      <c r="G11" s="316"/>
      <c r="H11" s="316"/>
      <c r="I11" s="77" t="s">
        <v>47</v>
      </c>
      <c r="J11" s="316">
        <f>'B1'!J11:M11</f>
        <v>0</v>
      </c>
      <c r="K11" s="316"/>
      <c r="L11" s="316"/>
      <c r="M11" s="316"/>
      <c r="N11" s="5"/>
    </row>
    <row r="12" spans="1:14" ht="12.75">
      <c r="A12" s="3"/>
      <c r="B12" s="77" t="s">
        <v>48</v>
      </c>
      <c r="C12" s="316">
        <f>'B1'!C12:G12</f>
        <v>0</v>
      </c>
      <c r="D12" s="316"/>
      <c r="E12" s="316"/>
      <c r="F12" s="316"/>
      <c r="G12" s="316"/>
      <c r="H12" s="77" t="s">
        <v>49</v>
      </c>
      <c r="I12" s="316">
        <f>'B1'!I12:M12</f>
        <v>0</v>
      </c>
      <c r="J12" s="316"/>
      <c r="K12" s="316"/>
      <c r="L12" s="316"/>
      <c r="M12" s="316"/>
      <c r="N12" s="5"/>
    </row>
    <row r="13" spans="1:14" ht="12.75">
      <c r="A13" s="3"/>
      <c r="B13" s="317" t="s">
        <v>79</v>
      </c>
      <c r="C13" s="317"/>
      <c r="D13" s="317"/>
      <c r="E13" s="317"/>
      <c r="F13" s="316">
        <f>'B1'!F13:M13</f>
        <v>0</v>
      </c>
      <c r="G13" s="316"/>
      <c r="H13" s="316"/>
      <c r="I13" s="316"/>
      <c r="J13" s="316"/>
      <c r="K13" s="316"/>
      <c r="L13" s="316"/>
      <c r="M13" s="316"/>
      <c r="N13" s="5"/>
    </row>
    <row r="14" spans="1:14" ht="12.75">
      <c r="A14" s="3"/>
      <c r="B14" s="317" t="s">
        <v>80</v>
      </c>
      <c r="C14" s="317"/>
      <c r="D14" s="317"/>
      <c r="E14" s="316">
        <f>'B1'!E14:M14</f>
        <v>0</v>
      </c>
      <c r="F14" s="316"/>
      <c r="G14" s="316"/>
      <c r="H14" s="316"/>
      <c r="I14" s="316"/>
      <c r="J14" s="316"/>
      <c r="K14" s="316"/>
      <c r="L14" s="316"/>
      <c r="M14" s="316"/>
      <c r="N14" s="5"/>
    </row>
    <row r="15" spans="1:14" ht="12.75">
      <c r="A15" s="3"/>
      <c r="B15" s="315" t="s">
        <v>50</v>
      </c>
      <c r="C15" s="315"/>
      <c r="D15" s="315"/>
      <c r="E15" s="316">
        <f>'B1'!E15:H15</f>
        <v>0</v>
      </c>
      <c r="F15" s="316"/>
      <c r="G15" s="316"/>
      <c r="H15" s="316"/>
      <c r="I15" s="78" t="s">
        <v>51</v>
      </c>
      <c r="J15" s="316">
        <f>'B1'!J15:M15</f>
        <v>0</v>
      </c>
      <c r="K15" s="316"/>
      <c r="L15" s="316"/>
      <c r="M15" s="316"/>
      <c r="N15" s="5"/>
    </row>
    <row r="16" spans="1:14" ht="12.75">
      <c r="A16" s="3"/>
      <c r="B16" s="78" t="s">
        <v>52</v>
      </c>
      <c r="C16" s="316">
        <f>'B1'!C16:F16</f>
        <v>0</v>
      </c>
      <c r="D16" s="316"/>
      <c r="E16" s="316"/>
      <c r="F16" s="316"/>
      <c r="G16" s="78" t="s">
        <v>53</v>
      </c>
      <c r="H16" s="316">
        <f>'B1'!H16:M16</f>
        <v>0</v>
      </c>
      <c r="I16" s="316"/>
      <c r="J16" s="316"/>
      <c r="K16" s="316"/>
      <c r="L16" s="316"/>
      <c r="M16" s="316"/>
      <c r="N16" s="5"/>
    </row>
    <row r="17" spans="1:14" ht="12.75">
      <c r="A17" s="3"/>
      <c r="B17" s="78" t="s">
        <v>54</v>
      </c>
      <c r="C17" s="316">
        <f>'B1'!C17:G17</f>
        <v>0</v>
      </c>
      <c r="D17" s="316"/>
      <c r="E17" s="316"/>
      <c r="F17" s="316"/>
      <c r="G17" s="316"/>
      <c r="H17" s="78" t="s">
        <v>55</v>
      </c>
      <c r="I17" s="316">
        <f>'B1'!I17:M17</f>
        <v>0</v>
      </c>
      <c r="J17" s="316"/>
      <c r="K17" s="316"/>
      <c r="L17" s="316"/>
      <c r="M17" s="316"/>
      <c r="N17" s="5"/>
    </row>
    <row r="18" spans="1:14" ht="12.75">
      <c r="A18" s="3"/>
      <c r="B18" s="36" t="s">
        <v>81</v>
      </c>
      <c r="C18" s="316">
        <f>'B1'!C18:M18</f>
        <v>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5"/>
    </row>
    <row r="19" spans="1:14" ht="12.75">
      <c r="A19" s="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"/>
    </row>
    <row r="20" spans="1:14" ht="12.75">
      <c r="A20" s="3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</row>
    <row r="21" spans="1:14" ht="12.75">
      <c r="A21" s="3"/>
      <c r="B21" s="339" t="s">
        <v>73</v>
      </c>
      <c r="C21" s="339"/>
      <c r="D21" s="339"/>
      <c r="E21" s="339"/>
      <c r="F21" s="339"/>
      <c r="G21" s="339"/>
      <c r="H21" s="339" t="s">
        <v>91</v>
      </c>
      <c r="I21" s="339"/>
      <c r="J21" s="339" t="s">
        <v>74</v>
      </c>
      <c r="K21" s="339"/>
      <c r="L21" s="339" t="s">
        <v>58</v>
      </c>
      <c r="M21" s="339"/>
      <c r="N21" s="5"/>
    </row>
    <row r="22" spans="1:14" ht="12.75">
      <c r="A22" s="3"/>
      <c r="B22" s="340" t="s">
        <v>157</v>
      </c>
      <c r="C22" s="340"/>
      <c r="D22" s="340"/>
      <c r="E22" s="340"/>
      <c r="F22" s="340"/>
      <c r="G22" s="340"/>
      <c r="H22" s="339">
        <v>2000</v>
      </c>
      <c r="I22" s="339"/>
      <c r="J22" s="342"/>
      <c r="K22" s="342"/>
      <c r="L22" s="341">
        <f>H22*J22</f>
        <v>0</v>
      </c>
      <c r="M22" s="341"/>
      <c r="N22" s="5"/>
    </row>
    <row r="23" spans="1:14" ht="12.75">
      <c r="A23" s="3"/>
      <c r="B23" s="340" t="s">
        <v>158</v>
      </c>
      <c r="C23" s="340"/>
      <c r="D23" s="340"/>
      <c r="E23" s="340"/>
      <c r="F23" s="340"/>
      <c r="G23" s="340"/>
      <c r="H23" s="339">
        <v>15000</v>
      </c>
      <c r="I23" s="339"/>
      <c r="J23" s="342"/>
      <c r="K23" s="342"/>
      <c r="L23" s="341">
        <f>H23*J23</f>
        <v>0</v>
      </c>
      <c r="M23" s="341"/>
      <c r="N23" s="5"/>
    </row>
    <row r="24" spans="1:14" ht="12.75">
      <c r="A24" s="3"/>
      <c r="B24" s="340" t="s">
        <v>106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1">
        <f>SUM(L22:M23)</f>
        <v>0</v>
      </c>
      <c r="M24" s="341"/>
      <c r="N24" s="5"/>
    </row>
    <row r="25" spans="1:14" ht="12.75">
      <c r="A25" s="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7"/>
      <c r="M25" s="7"/>
      <c r="N25" s="5"/>
    </row>
    <row r="26" spans="1:14" ht="12.75">
      <c r="A26" s="3"/>
      <c r="B26" s="294" t="s">
        <v>71</v>
      </c>
      <c r="C26" s="29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"/>
    </row>
    <row r="27" spans="1:14" ht="12.75">
      <c r="A27" s="3"/>
      <c r="B27" s="30" t="s">
        <v>64</v>
      </c>
      <c r="C27" s="241">
        <f>'B1'!C38:G38</f>
        <v>0</v>
      </c>
      <c r="D27" s="241"/>
      <c r="E27" s="241"/>
      <c r="F27" s="241"/>
      <c r="G27" s="241"/>
      <c r="H27" s="30" t="s">
        <v>65</v>
      </c>
      <c r="I27" s="241">
        <f>'B1'!I38:J38</f>
        <v>0</v>
      </c>
      <c r="J27" s="241"/>
      <c r="K27" s="132" t="s">
        <v>67</v>
      </c>
      <c r="L27" s="241">
        <f>'B1'!L38:M38</f>
        <v>0</v>
      </c>
      <c r="M27" s="241"/>
      <c r="N27" s="5"/>
    </row>
    <row r="28" spans="1:14" ht="12.75">
      <c r="A28" s="3"/>
      <c r="B28" s="28" t="s">
        <v>68</v>
      </c>
      <c r="C28" s="240">
        <f>'B1'!C39:E39</f>
        <v>0</v>
      </c>
      <c r="D28" s="240"/>
      <c r="E28" s="240"/>
      <c r="F28" s="293" t="s">
        <v>69</v>
      </c>
      <c r="G28" s="293"/>
      <c r="H28" s="285">
        <f>'B1'!H39:J39</f>
        <v>0</v>
      </c>
      <c r="I28" s="285"/>
      <c r="J28" s="285"/>
      <c r="K28" s="131" t="s">
        <v>72</v>
      </c>
      <c r="L28" s="286">
        <f>'B1'!L39:M39</f>
        <v>0</v>
      </c>
      <c r="M28" s="286"/>
      <c r="N28" s="5"/>
    </row>
    <row r="29" spans="1:14" ht="12.75">
      <c r="A29" s="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5"/>
    </row>
    <row r="30" spans="1:14" ht="12.75">
      <c r="A30" s="3"/>
      <c r="B30" s="287" t="s">
        <v>189</v>
      </c>
      <c r="C30" s="287"/>
      <c r="D30" s="287"/>
      <c r="E30" s="288"/>
      <c r="F30" s="288"/>
      <c r="G30" s="288"/>
      <c r="H30" s="17"/>
      <c r="I30" s="17"/>
      <c r="J30" s="17"/>
      <c r="K30" s="17"/>
      <c r="L30" s="17"/>
      <c r="M30" s="17"/>
      <c r="N30" s="5"/>
    </row>
    <row r="31" spans="1:14" ht="12.75">
      <c r="A31" s="3"/>
      <c r="B31" s="4"/>
      <c r="C31" s="4"/>
      <c r="D31" s="4"/>
      <c r="E31" s="4"/>
      <c r="F31" s="7" t="s">
        <v>70</v>
      </c>
      <c r="G31" s="4"/>
      <c r="H31" s="4"/>
      <c r="I31" s="4"/>
      <c r="J31" s="4"/>
      <c r="K31" s="4"/>
      <c r="L31" s="4"/>
      <c r="M31" s="4"/>
      <c r="N31" s="5"/>
    </row>
    <row r="32" spans="1:14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24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24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23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26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26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</sheetData>
  <sheetProtection password="C6BB" sheet="1" selectLockedCells="1"/>
  <mergeCells count="54">
    <mergeCell ref="H28:J28"/>
    <mergeCell ref="L28:M28"/>
    <mergeCell ref="B30:D30"/>
    <mergeCell ref="E30:G30"/>
    <mergeCell ref="F28:G28"/>
    <mergeCell ref="C28:E28"/>
    <mergeCell ref="B24:K24"/>
    <mergeCell ref="L24:M24"/>
    <mergeCell ref="B26:C26"/>
    <mergeCell ref="C27:G27"/>
    <mergeCell ref="I27:J27"/>
    <mergeCell ref="L27:M27"/>
    <mergeCell ref="B22:G22"/>
    <mergeCell ref="H22:I22"/>
    <mergeCell ref="J22:K22"/>
    <mergeCell ref="L22:M22"/>
    <mergeCell ref="C18:M18"/>
    <mergeCell ref="B21:G21"/>
    <mergeCell ref="H21:I21"/>
    <mergeCell ref="J21:K21"/>
    <mergeCell ref="L21:M21"/>
    <mergeCell ref="C16:F16"/>
    <mergeCell ref="H16:M16"/>
    <mergeCell ref="C17:G17"/>
    <mergeCell ref="I17:M17"/>
    <mergeCell ref="B14:D14"/>
    <mergeCell ref="E14:M14"/>
    <mergeCell ref="B15:D15"/>
    <mergeCell ref="E15:H15"/>
    <mergeCell ref="J15:M15"/>
    <mergeCell ref="B13:E13"/>
    <mergeCell ref="F13:M13"/>
    <mergeCell ref="B10:C10"/>
    <mergeCell ref="D10:M10"/>
    <mergeCell ref="C11:D11"/>
    <mergeCell ref="F11:H11"/>
    <mergeCell ref="J11:M11"/>
    <mergeCell ref="F9:M9"/>
    <mergeCell ref="B4:C4"/>
    <mergeCell ref="D4:K4"/>
    <mergeCell ref="C12:G12"/>
    <mergeCell ref="I12:M12"/>
    <mergeCell ref="D7:F7"/>
    <mergeCell ref="G7:I7"/>
    <mergeCell ref="D1:M1"/>
    <mergeCell ref="D2:M2"/>
    <mergeCell ref="L4:N4"/>
    <mergeCell ref="H23:I23"/>
    <mergeCell ref="B23:G23"/>
    <mergeCell ref="J23:K23"/>
    <mergeCell ref="L23:M23"/>
    <mergeCell ref="D5:K5"/>
    <mergeCell ref="D6:K6"/>
    <mergeCell ref="B9:E9"/>
  </mergeCells>
  <hyperlinks>
    <hyperlink ref="D7" r:id="rId1" display="www.vfcenter.ru"/>
    <hyperlink ref="G7" r:id="rId2" display="www.dvp36.ru "/>
  </hyperlink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stroy</dc:creator>
  <cp:keywords/>
  <dc:description/>
  <cp:lastModifiedBy>apk</cp:lastModifiedBy>
  <cp:lastPrinted>2012-09-19T10:56:30Z</cp:lastPrinted>
  <dcterms:created xsi:type="dcterms:W3CDTF">2011-12-01T05:27:17Z</dcterms:created>
  <dcterms:modified xsi:type="dcterms:W3CDTF">2012-12-11T07:05:03Z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